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95" documentId="120_S{2AC9BD13-BADA-5192-A53E-5A8FF88502F6}" xr6:coauthVersionLast="47" xr6:coauthVersionMax="47" xr10:uidLastSave="{531233AA-AEE7-4C07-8DF6-04541036B1F2}"/>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<sst xmlns="http://schemas.openxmlformats.org/spreadsheetml/2006/main" count="180278" uniqueCount="39120">
  <si>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</si>
  <si>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</si>
  <si>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</si>
  <si>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</si>
  <si>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</si>
  <si>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</si>
  <si>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</si>
  <si>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</si>
  <si>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</si>
  <si>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</si>
  <si>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</si>
  <si>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</si>
  <si>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</si>
  <si>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</si>
  <si>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</si>
  <si>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</si>
  <si>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</si>
  <si>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</si>
  <si>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</si>
  <si>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</si>
  <si>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</si>
  <si>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</si>
  <si>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</si>
  <si>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</si>
  <si>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</si>
  <si>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</si>
  <si>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</si>
  <si>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</si>
  <si>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</si>
  <si>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</si>
  <si>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</si>
  <si>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</si>
  <si>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</si>
  <si>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</si>
  <si>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</si>
  <si>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</si>
  <si>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</si>
  <si>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</si>
  <si>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</si>
  <si>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</si>
  <si>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</si>
  <si>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</si>
  <si>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</si>
  <si>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</si>
  <si>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</si>
  <si>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</si>
  <si>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</si>
  <si>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</si>
  <si>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</si>
  <si>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</si>
  <si>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</si>
  <si>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</si>
  <si>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</si>
  <si>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</si>
  <si>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</si>
  <si>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</si>
  <si>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</si>
  <si>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</si>
  <si>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</si>
  <si>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</si>
  <si>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</si>
  <si>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</si>
  <si>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</si>
  <si>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</si>
  <si>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</si>
  <si>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</si>
  <si>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</si>
  <si>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</si>
  <si>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</si>
  <si>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</si>
  <si>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</si>
  <si>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</si>
  <si>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</si>
  <si>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</si>
  <si>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</si>
  <si>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</si>
  <si>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</si>
  <si>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</si>
  <si>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</si>
  <si>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</si>
  <si>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</si>
  <si>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</si>
  <si>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</si>
  <si>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</si>
  <si>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</si>
  <si>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</si>
  <si>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</si>
  <si>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</si>
  <si>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</si>
  <si>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</si>
  <si>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</si>
  <si>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</si>
  <si>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</si>
  <si>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</si>
  <si>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</si>
  <si>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</si>
  <si>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</si>
  <si>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</si>
  <si>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</si>
  <si>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</si>
  <si>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</si>
  <si>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</si>
  <si>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</si>
  <si>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</si>
  <si>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</si>
  <si>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</si>
  <si>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</si>
  <si>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</si>
  <si>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</si>
  <si>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</si>
  <si>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</si>
  <si>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</si>
  <si>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</si>
  <si>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</si>
  <si>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</si>
  <si>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</si>
  <si>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</si>
  <si>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</si>
  <si>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</si>
  <si>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</si>
  <si>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</si>
  <si>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</si>
  <si>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</si>
  <si>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</si>
  <si>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</si>
  <si>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</si>
  <si>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</si>
  <si>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</si>
  <si>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</si>
  <si>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</si>
  <si>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</si>
  <si>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</si>
  <si>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</si>
  <si>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</si>
  <si>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</si>
  <si>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</si>
  <si>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</si>
  <si>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</si>
  <si>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</si>
  <si>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</si>
  <si>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</si>
  <si>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</si>
  <si>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</si>
  <si>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</si>
  <si>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</si>
  <si>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</si>
  <si>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</si>
  <si>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</si>
  <si>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</si>
  <si>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</si>
  <si>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</si>
  <si>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</si>
  <si>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</si>
  <si>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</si>
  <si>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</si>
  <si>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</si>
  <si>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</si>
  <si>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</si>
  <si>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</si>
  <si>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</si>
  <si>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</si>
  <si>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</si>
  <si>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</si>
  <si>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</si>
  <si>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</si>
  <si>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</si>
  <si>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</si>
  <si>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</si>
  <si>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</si>
  <si>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</si>
  <si>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</si>
  <si>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</si>
  <si>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</si>
  <si>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</si>
  <si>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</si>
  <si>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</si>
  <si>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</si>
  <si>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</si>
  <si>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</si>
  <si>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</si>
  <si>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</si>
  <si>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</si>
  <si>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</si>
  <si>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</si>
  <si>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</si>
  <si>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</si>
  <si>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</si>
  <si>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</si>
  <si>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</si>
  <si>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</si>
  <si>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</si>
  <si>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</si>
  <si>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</si>
  <si>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</si>
  <si>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</si>
  <si>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</si>
  <si>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</si>
  <si>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</si>
  <si>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</si>
  <si>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</si>
  <si>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</si>
  <si>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</si>
  <si>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</si>
  <si>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</si>
  <si>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</si>
  <si>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</si>
  <si>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</si>
  <si>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</si>
  <si>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</si>
  <si>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</si>
  <si>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</si>
  <si>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</si>
  <si>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</si>
  <si>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</si>
  <si>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</si>
  <si>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</si>
  <si>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</si>
  <si>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</si>
  <si>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</si>
  <si>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</si>
  <si>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</si>
  <si>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</si>
  <si>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</si>
  <si>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</si>
  <si>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</si>
  <si>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</si>
  <si>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</si>
  <si>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</si>
  <si>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</si>
  <si>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</si>
  <si>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</si>
  <si>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</si>
  <si>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</si>
  <si>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</si>
  <si>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</si>
  <si>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</si>
  <si>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</si>
  <si>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</si>
  <si>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</si>
  <si>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</si>
  <si>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</si>
  <si>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</si>
  <si>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</si>
  <si>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</si>
  <si>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</si>
  <si>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</si>
  <si>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</si>
  <si>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</si>
  <si>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</si>
  <si>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</si>
  <si>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</si>
  <si>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</si>
  <si>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</si>
  <si>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</si>
  <si>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</si>
  <si>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</si>
  <si>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</si>
  <si>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</si>
  <si>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</si>
  <si>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</si>
  <si>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</si>
  <si>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</si>
  <si>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</si>
  <si>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</si>
  <si>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</si>
  <si>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</si>
  <si>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</si>
  <si>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</si>
  <si>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</si>
  <si>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</si>
  <si>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</si>
  <si>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</si>
  <si>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</si>
  <si>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</si>
  <si>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</si>
  <si>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</si>
  <si>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</si>
  <si>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</si>
  <si>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</si>
  <si>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</si>
  <si>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</si>
  <si>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</si>
  <si>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</si>
  <si>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</si>
  <si>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</si>
  <si>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</si>
  <si>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</si>
  <si>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</si>
  <si>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</si>
  <si>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</si>
  <si>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</si>
  <si>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</si>
  <si>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</si>
  <si>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</si>
  <si>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</si>
  <si>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</si>
  <si>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</si>
  <si>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</si>
  <si>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</si>
  <si>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</si>
  <si>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</si>
  <si>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</si>
  <si>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</si>
  <si>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</si>
  <si>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</si>
  <si>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</si>
  <si>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</si>
  <si>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</si>
  <si>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</si>
  <si>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</si>
  <si>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</si>
  <si>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</si>
  <si>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</si>
  <si>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</si>
  <si>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</si>
  <si>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</si>
  <si>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</si>
  <si>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</si>
  <si>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</si>
  <si>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</si>
  <si>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</si>
  <si>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</si>
  <si>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</si>
  <si>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</si>
  <si>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</si>
  <si>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</si>
  <si>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</si>
  <si>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</si>
  <si>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</si>
  <si>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</si>
  <si>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</si>
  <si>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</si>
  <si>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</si>
  <si>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</si>
  <si>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</si>
  <si>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</si>
  <si>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</si>
  <si>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</si>
  <si>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</si>
  <si>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</si>
  <si>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</si>
  <si>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</si>
  <si>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</si>
  <si>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</si>
  <si>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</si>
  <si>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</si>
  <si>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</si>
  <si>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</si>
  <si>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</si>
  <si>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</si>
  <si>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</si>
  <si>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</si>
  <si>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</si>
  <si>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</si>
  <si>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</si>
  <si>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</si>
  <si>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</si>
  <si>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</si>
  <si>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</si>
  <si>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</si>
  <si>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</si>
  <si>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</si>
  <si>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</si>
  <si>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</si>
  <si>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</si>
  <si>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</si>
  <si>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</si>
  <si>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</si>
  <si>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</si>
  <si>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</si>
  <si>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</si>
  <si>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</si>
  <si>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</si>
  <si>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</si>
  <si>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</si>
  <si>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</si>
  <si>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</si>
  <si>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</si>
  <si>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</si>
  <si>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</si>
  <si>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</si>
  <si>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</si>
  <si>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</si>
  <si>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</si>
  <si>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</si>
  <si>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</si>
  <si>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</si>
  <si>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</si>
  <si>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</si>
  <si>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</si>
  <si>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</si>
  <si>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</si>
  <si>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</si>
  <si>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</si>
  <si>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</si>
  <si>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</si>
  <si>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</si>
  <si>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</si>
  <si>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</si>
  <si>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</si>
  <si>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</si>
  <si>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</si>
  <si>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</si>
  <si>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</si>
  <si>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</si>
  <si>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</si>
  <si>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</si>
  <si>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</si>
  <si>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</si>
  <si>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</si>
  <si>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</si>
  <si>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</si>
  <si>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</si>
  <si>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</si>
  <si>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</si>
  <si>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</si>
  <si>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</si>
  <si>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</si>
  <si>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</si>
  <si>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</si>
  <si>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</si>
  <si>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</si>
  <si>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</si>
  <si>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</si>
  <si>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</si>
  <si>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</si>
  <si>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</si>
  <si>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</si>
  <si>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</si>
  <si>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</si>
  <si>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</si>
  <si>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</si>
  <si>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</si>
  <si>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</si>
  <si>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</si>
  <si>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</si>
  <si>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</si>
  <si>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</si>
  <si>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</si>
  <si>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</si>
  <si>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</si>
  <si>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</si>
  <si>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</si>
  <si>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</si>
  <si>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</si>
  <si>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</si>
  <si>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</si>
  <si>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</si>
  <si>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</si>
  <si>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</si>
  <si>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</si>
  <si>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</si>
  <si>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</si>
  <si>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</si>
  <si>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</si>
  <si>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</si>
  <si>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</si>
  <si>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</si>
  <si>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</si>
  <si>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</si>
  <si>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</si>
  <si>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</si>
  <si>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</si>
  <si>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</si>
  <si>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</si>
  <si>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</si>
  <si>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</si>
  <si>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</si>
  <si>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</si>
  <si>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</si>
  <si>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</si>
  <si>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</si>
  <si>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</si>
  <si>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</si>
  <si>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</si>
  <si>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</si>
  <si>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</si>
  <si>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</si>
  <si>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</si>
  <si>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</si>
  <si>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</si>
  <si>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</si>
  <si>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</si>
  <si>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</si>
  <si>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</si>
  <si>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</si>
  <si>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</si>
  <si>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</si>
  <si>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</si>
  <si>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</si>
  <si>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</si>
  <si>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</si>
  <si>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</si>
  <si>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</si>
  <si>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</si>
  <si>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</si>
  <si>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</si>
  <si>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</si>
  <si>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</si>
  <si>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</si>
  <si>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</si>
  <si>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</si>
  <si>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</si>
  <si>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</si>
  <si>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</si>
  <si>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</si>
  <si>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</si>
  <si>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</si>
  <si>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</si>
  <si>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</si>
  <si>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</si>
  <si>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</si>
  <si>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</si>
  <si>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</si>
  <si>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</si>
  <si>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</si>
  <si>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</si>
  <si>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</si>
  <si>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</si>
  <si>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</si>
  <si>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</si>
  <si>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</si>
  <si>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</si>
  <si>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</si>
  <si>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</si>
  <si>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</si>
  <si>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</si>
  <si>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</si>
  <si>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</si>
  <si>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</si>
  <si>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</si>
  <si>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</si>
  <si>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</si>
  <si>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</si>
  <si>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</si>
  <si>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</si>
  <si>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</si>
  <si>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</si>
  <si>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</si>
  <si>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</si>
  <si>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</si>
  <si>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</si>
  <si>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</si>
  <si>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</si>
  <si>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</si>
  <si>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</si>
  <si>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</si>
  <si>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</si>
  <si>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</si>
  <si>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</si>
  <si>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</si>
  <si>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</si>
  <si>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</si>
  <si>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</si>
  <si>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</si>
  <si>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</si>
  <si>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</si>
  <si>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</si>
  <si>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</si>
  <si>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</si>
  <si>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</si>
  <si>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</si>
  <si>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</si>
  <si>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</si>
  <si>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</si>
  <si>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</si>
  <si>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</si>
  <si>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</si>
  <si>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</si>
  <si>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</si>
  <si>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</si>
  <si>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</si>
  <si>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</si>
  <si>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</si>
  <si>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</si>
  <si>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</si>
  <si>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</si>
  <si>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</si>
  <si>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</si>
  <si>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</si>
  <si>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</si>
  <si>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</si>
  <si>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</si>
  <si>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</si>
  <si>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</si>
  <si>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</si>
  <si>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</si>
  <si>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</si>
  <si>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</si>
  <si>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</si>
  <si>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</si>
  <si>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</si>
  <si>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</si>
  <si>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</si>
  <si>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</si>
  <si>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</si>
  <si>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</si>
  <si>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</si>
  <si>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</si>
  <si>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</si>
  <si>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</si>
  <si>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</si>
  <si>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</si>
  <si>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</si>
  <si>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</si>
  <si>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</si>
  <si>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</si>
  <si>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</si>
  <si>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</si>
  <si>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</si>
  <si>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</si>
  <si>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</si>
  <si>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</si>
  <si>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</si>
  <si>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</si>
  <si>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</si>
  <si>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</si>
  <si>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</si>
  <si>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</si>
  <si>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</si>
  <si>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</si>
  <si>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</si>
  <si>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</si>
  <si>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</si>
  <si>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</si>
  <si>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</si>
  <si>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</si>
  <si>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</si>
  <si>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</si>
  <si>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</si>
  <si>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</si>
  <si>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</si>
  <si>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</si>
  <si>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</si>
  <si>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</si>
  <si>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</si>
  <si>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</si>
  <si>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</si>
  <si>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</si>
  <si>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</si>
  <si>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</si>
  <si>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</si>
  <si>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</si>
  <si>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</si>
  <si>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</si>
  <si>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</si>
  <si>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</si>
  <si>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</si>
  <si>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</si>
  <si>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</si>
  <si>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</si>
  <si>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</si>
  <si>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</si>
  <si>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</si>
  <si>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</si>
  <si>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</si>
  <si>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</si>
  <si>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</si>
  <si>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</si>
  <si>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</si>
  <si>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</si>
  <si>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</si>
  <si>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</si>
  <si>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</si>
  <si>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</si>
  <si>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</si>
  <si>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</si>
  <si>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</si>
  <si>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</si>
  <si>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</si>
  <si>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</si>
  <si>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</si>
  <si>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</si>
  <si>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</si>
  <si>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</si>
  <si>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</si>
  <si>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</si>
  <si>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</si>
  <si>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</si>
  <si>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</si>
  <si>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</si>
  <si>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</si>
  <si>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</si>
  <si>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</si>
  <si>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</si>
  <si>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</si>
  <si>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</si>
  <si>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</si>
  <si>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</si>
  <si>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</si>
  <si>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</si>
  <si>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</si>
  <si>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</si>
  <si>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</si>
  <si>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</si>
  <si>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</si>
  <si>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</si>
  <si>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</si>
  <si>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</si>
  <si>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</si>
  <si>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</si>
  <si>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</si>
  <si>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</si>
  <si>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</si>
  <si>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</si>
  <si>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</si>
  <si>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</si>
  <si>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</si>
  <si>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</si>
  <si>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</si>
  <si>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</si>
  <si>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</si>
  <si>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</si>
  <si>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</si>
  <si>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</si>
  <si>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</si>
  <si>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</si>
  <si>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</si>
  <si>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</si>
  <si>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</si>
  <si>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</si>
  <si>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</si>
  <si>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</si>
  <si>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</si>
  <si>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</si>
  <si>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</si>
  <si>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</si>
  <si>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</si>
  <si>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</si>
  <si>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</si>
  <si>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</si>
  <si>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</si>
  <si>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</si>
  <si>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</si>
  <si>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</si>
  <si>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</si>
  <si>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</si>
  <si>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</si>
  <si>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</si>
  <si>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</si>
  <si>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</si>
  <si>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</si>
  <si>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</si>
  <si>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</si>
  <si>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</si>
  <si>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</si>
  <si>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</si>
  <si>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</si>
  <si>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</si>
  <si>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</si>
  <si>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</si>
  <si>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</si>
  <si>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</si>
  <si>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</si>
  <si>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</si>
  <si>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</si>
  <si>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</si>
  <si>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</si>
  <si>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</si>
  <si>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</si>
  <si>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</si>
  <si>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</si>
  <si>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</si>
  <si>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</si>
  <si>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</si>
  <si>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</si>
  <si>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</si>
  <si>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</si>
  <si>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</si>
  <si>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</si>
  <si>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</si>
  <si>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</si>
  <si>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</si>
  <si>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</si>
  <si>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</si>
  <si>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</si>
  <si>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</si>
  <si>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</si>
  <si>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</si>
  <si>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</si>
  <si>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</si>
  <si>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</si>
  <si>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</si>
  <si>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</si>
  <si>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</si>
  <si>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</si>
  <si>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</si>
  <si>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</si>
  <si>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</si>
  <si>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</si>
  <si>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</si>
  <si>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</si>
  <si>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</si>
  <si>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</si>
  <si>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</si>
  <si>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</si>
  <si>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</si>
  <si>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</si>
  <si>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</si>
  <si>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</si>
  <si>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</si>
  <si>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</si>
  <si>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</si>
  <si>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</si>
  <si>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</si>
  <si>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</si>
  <si>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</si>
  <si>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</si>
  <si>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</si>
  <si>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</si>
  <si>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</si>
  <si>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</si>
  <si>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</si>
  <si>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</si>
  <si>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</si>
  <si>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</si>
  <si>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</si>
  <si>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</si>
  <si>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</si>
  <si>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</si>
  <si>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</si>
  <si>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</si>
  <si>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</si>
  <si>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</si>
  <si>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</si>
  <si>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</si>
  <si>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</si>
  <si>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</si>
  <si>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</si>
  <si>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</si>
  <si>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</si>
  <si>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</si>
  <si>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</si>
  <si>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</si>
  <si>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</si>
  <si>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</si>
  <si>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</si>
  <si>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</si>
  <si>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</si>
  <si>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</si>
  <si>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</si>
  <si>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</si>
  <si>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</si>
  <si>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</si>
  <si>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</si>
  <si>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</si>
  <si>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</si>
  <si>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</si>
  <si>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</si>
  <si>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</si>
  <si>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</si>
  <si>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</si>
  <si>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</si>
  <si>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</si>
  <si>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</si>
  <si>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</si>
  <si>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</si>
  <si>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</si>
  <si>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</si>
  <si>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</si>
  <si>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</si>
  <si>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</si>
  <si>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</si>
  <si>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</si>
  <si>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</si>
  <si>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</si>
  <si>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</si>
  <si>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</si>
  <si>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</si>
  <si>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</si>
  <si>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</si>
  <si>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</si>
  <si>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</si>
  <si>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</si>
  <si>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</si>
  <si>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</si>
  <si>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</si>
  <si>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</si>
  <si>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</si>
  <si>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</si>
  <si>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</si>
  <si>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</si>
  <si>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</si>
  <si>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</si>
  <si>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</si>
  <si>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</si>
  <si>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</si>
  <si>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</si>
  <si>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</si>
  <si>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</si>
  <si>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</si>
  <si>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</si>
  <si>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</si>
  <si>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</si>
  <si>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</si>
  <si>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</si>
  <si>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</si>
  <si>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</si>
  <si>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</si>
  <si>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</si>
  <si>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</si>
  <si>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</si>
  <si>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</si>
  <si>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</si>
  <si>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</si>
  <si>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</si>
  <si>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</si>
  <si>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</si>
  <si>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</si>
  <si>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</si>
  <si>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</si>
  <si>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</si>
  <si>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</si>
  <si>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</si>
  <si>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</si>
  <si>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</si>
  <si>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</si>
  <si>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</si>
  <si>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</si>
  <si>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</si>
  <si>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</si>
  <si>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</si>
  <si>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</si>
  <si>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</si>
  <si>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</si>
  <si>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</si>
  <si>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</si>
  <si>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</si>
  <si>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</si>
  <si>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</si>
  <si>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</si>
  <si>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</si>
  <si>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</si>
  <si>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</si>
  <si>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</si>
  <si>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</si>
  <si>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</si>
  <si>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</si>
  <si>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</si>
  <si>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</si>
  <si>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</si>
  <si>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</si>
  <si>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</si>
  <si>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</si>
  <si>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</si>
  <si>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</si>
  <si>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</si>
  <si>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</si>
  <si>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</si>
  <si>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</si>
  <si>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</si>
  <si>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</si>
  <si>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</si>
  <si>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</si>
  <si>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</si>
  <si>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</si>
  <si>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</si>
  <si>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</si>
  <si>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</si>
  <si>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</si>
  <si>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</si>
  <si>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</si>
  <si>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</si>
  <si>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</si>
  <si>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</si>
  <si>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</si>
  <si>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</si>
  <si>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</si>
  <si>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</si>
  <si>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</si>
  <si>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</si>
  <si>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</si>
  <si>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</si>
  <si>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</si>
  <si>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</si>
  <si>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</si>
  <si>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</si>
  <si>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</si>
  <si>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</si>
  <si>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</si>
  <si>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</si>
  <si>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</si>
  <si>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</si>
  <si>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</si>
  <si>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</si>
  <si>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</si>
  <si>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</si>
  <si>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</si>
  <si>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</si>
  <si>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</si>
  <si>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</si>
  <si>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</si>
  <si>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</si>
  <si>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</si>
  <si>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</si>
  <si>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</si>
  <si>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</si>
  <si>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</si>
  <si>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</si>
  <si>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</si>
  <si>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</si>
  <si>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</si>
  <si>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</si>
  <si>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</si>
  <si>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</si>
  <si>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</si>
  <si>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</si>
  <si>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</si>
  <si>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</si>
  <si>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</si>
  <si>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</si>
  <si>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</si>
  <si>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</si>
  <si>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</si>
  <si>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</si>
  <si>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</si>
  <si>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</si>
  <si>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</si>
  <si>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</si>
  <si>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</si>
  <si>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</si>
  <si>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</si>
  <si>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</si>
  <si>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</si>
  <si>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</si>
  <si>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</si>
  <si>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</si>
  <si>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</si>
  <si>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</si>
  <si>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</si>
  <si>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</si>
  <si>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</si>
  <si>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</si>
  <si>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</si>
  <si>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</si>
  <si>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</si>
  <si>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</si>
  <si>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</si>
  <si>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</si>
  <si>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</si>
  <si>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</si>
  <si>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</si>
  <si>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</si>
  <si>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</si>
  <si>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</si>
  <si>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</si>
  <si>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</si>
  <si>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</si>
  <si>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</si>
  <si>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</si>
  <si>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</si>
  <si>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</si>
  <si>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</si>
  <si>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</si>
  <si>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</si>
  <si>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</si>
  <si>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</si>
  <si>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</si>
  <si>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</si>
  <si>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</si>
  <si>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</si>
  <si>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</si>
  <si>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</si>
  <si>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</si>
  <si>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</si>
  <si>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</si>
  <si>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</si>
  <si>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</si>
  <si>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</si>
  <si>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</si>
  <si>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</si>
  <si>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</si>
  <si>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</si>
  <si>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</si>
  <si>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</si>
  <si>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</si>
  <si>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</si>
  <si>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</si>
  <si>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</si>
  <si>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</si>
  <si>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</si>
  <si>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</si>
  <si>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</si>
  <si>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</si>
  <si>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</si>
  <si>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</si>
  <si>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</si>
  <si>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</si>
  <si>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</si>
  <si>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</si>
  <si>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</si>
  <si>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</si>
  <si>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</si>
  <si>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</si>
  <si>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</si>
  <si>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</si>
  <si>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</si>
  <si>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</si>
  <si>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</si>
  <si>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</si>
  <si>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</si>
  <si>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</si>
  <si>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</si>
  <si>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</si>
  <si>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</si>
  <si>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</si>
  <si>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</si>
  <si>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</si>
  <si>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</si>
  <si>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</si>
  <si>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</si>
  <si>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</si>
  <si>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</si>
  <si>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</si>
  <si>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</si>
  <si>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</si>
  <si>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</si>
  <si>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</si>
  <si>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</si>
  <si>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</si>
  <si>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</si>
  <si>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</si>
  <si>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</si>
  <si>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</si>
  <si>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</si>
  <si>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</si>
  <si>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</si>
  <si>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</si>
  <si>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</si>
  <si>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</si>
  <si>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</si>
  <si>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</si>
  <si>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</si>
  <si>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</si>
  <si>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</si>
  <si>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</si>
  <si>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</si>
  <si>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</si>
  <si>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</si>
  <si>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</si>
  <si>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</si>
  <si>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</si>
  <si>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</si>
  <si>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</si>
  <si>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</si>
  <si>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</si>
  <si>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</si>
  <si>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</si>
  <si>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</si>
  <si>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</si>
  <si>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</si>
  <si>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</si>
  <si>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</si>
  <si>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</si>
  <si>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</si>
  <si>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</si>
  <si>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</si>
  <si>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</si>
  <si>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</si>
  <si>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</si>
  <si>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</si>
  <si>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</si>
  <si>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</si>
  <si>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</si>
  <si>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</si>
  <si>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</si>
  <si>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</si>
  <si>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</si>
  <si>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</si>
  <si>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</si>
  <si>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</si>
  <si>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</si>
  <si>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</si>
  <si>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</si>
  <si>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</si>
  <si>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</si>
  <si>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</si>
  <si>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</si>
  <si>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</si>
  <si>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</si>
  <si>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</si>
  <si>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</si>
  <si>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</si>
  <si>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</si>
  <si>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</si>
  <si>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</si>
  <si>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</si>
  <si>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</si>
  <si>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</si>
  <si>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</si>
  <si>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</si>
  <si>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</si>
  <si>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</si>
  <si>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</si>
  <si>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</si>
  <si>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</si>
  <si>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</si>
  <si>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</si>
  <si>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</si>
  <si>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</si>
  <si>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</si>
  <si>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</si>
  <si>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</si>
  <si>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</si>
  <si>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</si>
  <si>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</si>
  <si>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</si>
  <si>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</si>
  <si>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</si>
  <si>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</si>
  <si>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</si>
  <si>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</si>
  <si>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</si>
  <si>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</si>
  <si>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</si>
  <si>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</si>
  <si>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</si>
  <si>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</si>
  <si>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</si>
  <si>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</si>
  <si>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</si>
  <si>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</si>
  <si>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</si>
  <si>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</si>
  <si>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</si>
  <si>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</si>
  <si>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</si>
  <si>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</si>
  <si>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</si>
  <si>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</si>
  <si>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</si>
  <si>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</si>
  <si>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</si>
  <si>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</si>
  <si>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</si>
  <si>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</si>
  <si>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</si>
  <si>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</si>
  <si>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</si>
  <si>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</si>
  <si>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</si>
  <si>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</si>
  <si>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</si>
  <si>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</si>
  <si>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</si>
  <si>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</si>
  <si>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</si>
  <si>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</si>
  <si>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</si>
  <si>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</si>
  <si>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</si>
  <si>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</si>
  <si>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</si>
  <si>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</si>
  <si>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</si>
  <si>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</si>
  <si>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</si>
  <si>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</si>
  <si>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</si>
  <si>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</si>
  <si>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</si>
  <si>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</si>
  <si>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</si>
  <si>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</si>
  <si>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</si>
  <si>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</si>
  <si>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</si>
  <si>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</si>
  <si>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</si>
  <si>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</si>
  <si>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</si>
  <si>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</si>
  <si>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</si>
  <si>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</si>
  <si>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</si>
  <si>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</si>
  <si>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</si>
  <si>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</si>
  <si>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</si>
  <si>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</si>
  <si>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</si>
  <si>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</si>
  <si>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</si>
  <si>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</si>
  <si>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</si>
  <si>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</si>
  <si>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</si>
  <si>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</si>
  <si>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</si>
  <si>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</si>
  <si>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</si>
  <si>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</si>
  <si>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</si>
  <si>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</si>
  <si>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</si>
  <si>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</si>
  <si>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</si>
  <si>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</si>
  <si>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</si>
  <si>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</si>
  <si>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</si>
  <si>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</si>
  <si>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</si>
  <si>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</si>
  <si>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</si>
  <si>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</si>
  <si>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</si>
  <si>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</si>
  <si>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</si>
  <si>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</si>
  <si>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</si>
  <si>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</si>
  <si>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</si>
  <si>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</si>
  <si>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</si>
  <si>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</si>
  <si>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</si>
  <si>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</si>
  <si>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</si>
  <si>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</si>
  <si>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</si>
  <si>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</si>
  <si>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</si>
  <si>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</si>
  <si>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</si>
  <si>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</si>
  <si>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</si>
  <si>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</si>
  <si>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</si>
  <si>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</si>
  <si>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</si>
  <si>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</si>
  <si>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</si>
  <si>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</si>
  <si>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</si>
  <si>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</si>
  <si>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</si>
  <si>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</si>
  <si>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</si>
  <si>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</si>
  <si>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</si>
  <si>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</si>
  <si>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</si>
  <si>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</si>
  <si>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</si>
  <si>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</si>
  <si>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</si>
  <si>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</si>
  <si>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</si>
  <si>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</si>
  <si>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</si>
  <si>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</si>
  <si>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</si>
  <si>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</si>
  <si>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</si>
  <si>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</si>
  <si>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</si>
  <si>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</si>
  <si>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</si>
  <si>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</si>
  <si>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</si>
  <si>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</si>
  <si>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</si>
  <si>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</si>
  <si>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</si>
  <si>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</si>
  <si>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</si>
  <si>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</si>
  <si>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</si>
  <si>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</si>
  <si>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</si>
  <si>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</si>
  <si>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</si>
  <si>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</si>
  <si>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</si>
  <si>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</si>
  <si>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</si>
  <si>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</si>
  <si>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</si>
  <si>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</si>
  <si>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</si>
  <si>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</si>
  <si>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</si>
  <si>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</si>
  <si>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</si>
  <si>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</si>
  <si>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</si>
  <si>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</si>
  <si>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</si>
  <si>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</si>
  <si>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</si>
  <si>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</si>
  <si>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</si>
  <si>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</si>
  <si>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</si>
  <si>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</si>
  <si>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</si>
  <si>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</si>
  <si>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</si>
  <si>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</si>
  <si>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</si>
  <si>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</si>
  <si>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</si>
  <si>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</si>
  <si>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</si>
  <si>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</si>
  <si>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</si>
  <si>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</si>
  <si>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</si>
  <si>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</si>
  <si>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</si>
  <si>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</si>
  <si>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</si>
  <si>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</si>
  <si>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</si>
  <si>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</si>
  <si>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</si>
  <si>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</si>
  <si>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</si>
  <si>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</si>
  <si>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</si>
  <si>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</si>
  <si>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</si>
  <si>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</si>
  <si>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</si>
  <si>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</si>
  <si>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</si>
  <si>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</si>
  <si>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</si>
  <si>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</si>
  <si>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</si>
  <si>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</si>
  <si>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</si>
  <si>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</si>
  <si>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</si>
  <si>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</si>
  <si>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</si>
  <si>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</si>
  <si>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</si>
  <si>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</si>
  <si>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</si>
  <si>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</si>
  <si>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</si>
  <si>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</si>
  <si>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</si>
  <si>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</si>
  <si>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</si>
  <si>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</si>
  <si>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</si>
  <si>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</si>
  <si>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</si>
  <si>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</si>
  <si>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</si>
  <si>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</si>
  <si>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</si>
  <si>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</si>
  <si>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</si>
  <si>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</si>
  <si>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</si>
  <si>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</si>
  <si>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</si>
  <si>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</si>
  <si>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</si>
  <si>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</si>
  <si>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</si>
  <si>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</si>
  <si>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</si>
  <si>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</si>
  <si>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</si>
  <si>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</si>
  <si>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</si>
  <si>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</si>
  <si>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</si>
  <si>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</si>
  <si>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</si>
  <si>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</si>
  <si>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</si>
  <si>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</si>
  <si>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</si>
  <si>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</si>
  <si>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</si>
  <si>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</si>
  <si>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</si>
  <si>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</si>
  <si>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</si>
  <si>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</si>
  <si>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</si>
  <si>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</si>
  <si>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</si>
  <si>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</si>
  <si>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</si>
  <si>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</si>
  <si>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</si>
  <si>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</si>
  <si>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</si>
  <si>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</si>
  <si>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</si>
  <si>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</si>
  <si>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</si>
  <si>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</si>
  <si>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</si>
  <si>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</si>
  <si>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</si>
  <si>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</si>
  <si>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</si>
  <si>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</si>
  <si>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</si>
  <si>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</si>
  <si>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</si>
  <si>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</si>
  <si>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</si>
  <si>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</si>
  <si>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</si>
  <si>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</si>
  <si>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</si>
  <si>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</si>
  <si>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</si>
  <si>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</si>
  <si>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</si>
  <si>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</si>
  <si>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</si>
  <si>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</si>
  <si>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</si>
  <si>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</si>
  <si>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</si>
  <si>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</si>
  <si>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</si>
  <si>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</si>
  <si>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</si>
  <si>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</si>
  <si>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</si>
  <si>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</si>
  <si>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</si>
  <si>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</si>
  <si>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</si>
  <si>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</si>
  <si>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</si>
  <si>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</si>
  <si>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</si>
  <si>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</si>
  <si>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</si>
  <si>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</si>
  <si>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</si>
  <si>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</si>
  <si>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</si>
  <si>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</si>
  <si>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</si>
  <si>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</si>
  <si>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</si>
  <si>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</si>
  <si>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</si>
  <si>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</si>
  <si>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</si>
  <si>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</si>
  <si>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</si>
  <si>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</si>
  <si>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</si>
  <si>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</si>
  <si>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</si>
  <si>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</si>
  <si>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</si>
  <si>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</si>
  <si>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</si>
  <si>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</si>
  <si>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</si>
  <si>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</si>
  <si>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</si>
  <si>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</si>
  <si>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</si>
  <si>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</si>
  <si>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</si>
  <si>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</si>
  <si>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</si>
  <si>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</si>
  <si>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</si>
  <si>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</si>
  <si>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</si>
  <si>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</si>
  <si>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</si>
  <si>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</si>
  <si>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</si>
  <si>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</si>
  <si>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</si>
  <si>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</si>
  <si>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</si>
  <si>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</si>
  <si>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</si>
  <si>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</si>
  <si>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</si>
  <si>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</si>
  <si>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</si>
  <si>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</si>
  <si>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</si>
  <si>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</si>
  <si>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</si>
  <si>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</si>
  <si>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</si>
  <si>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</si>
  <si>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</si>
  <si>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</si>
  <si>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</si>
  <si>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</si>
  <si>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</si>
  <si>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</si>
  <si>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</si>
  <si>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</si>
  <si>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</si>
  <si>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</si>
  <si>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</si>
  <si>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</si>
  <si>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</si>
  <si>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</si>
  <si>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</si>
  <si>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</si>
  <si>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</si>
  <si>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</si>
  <si>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</si>
  <si>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</si>
  <si>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</si>
  <si>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</si>
  <si>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</si>
  <si>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</si>
  <si>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</si>
  <si>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</si>
  <si>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</si>
  <si>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</si>
  <si>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</si>
  <si>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</si>
  <si>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</si>
  <si>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</si>
  <si>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</si>
  <si>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</si>
  <si>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</si>
  <si>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</si>
  <si>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</si>
  <si>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</si>
  <si>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</si>
  <si>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</si>
  <si>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</si>
  <si>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</si>
  <si>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</si>
  <si>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</si>
  <si>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</si>
  <si>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</si>
  <si>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</si>
  <si>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</si>
  <si>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</si>
  <si>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</si>
  <si>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</si>
  <si>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</si>
  <si>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</si>
  <si>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</si>
  <si>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</si>
  <si>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</si>
  <si>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</si>
  <si>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</si>
  <si>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</si>
  <si>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</si>
  <si>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</si>
  <si>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</si>
  <si>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</si>
  <si>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</si>
  <si>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</si>
  <si>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</si>
  <si>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</si>
  <si>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</si>
  <si>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</si>
  <si>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</si>
  <si>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</si>
  <si>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</si>
  <si>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</si>
  <si>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</si>
  <si>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</si>
  <si>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</si>
  <si>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</si>
  <si>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</si>
  <si>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</si>
  <si>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</si>
  <si>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</si>
  <si>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</si>
  <si>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</si>
  <si>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</si>
  <si>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</si>
  <si>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</si>
  <si>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</si>
  <si>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</si>
  <si>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</si>
  <si>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</si>
  <si>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</si>
  <si>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</si>
  <si>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</si>
  <si>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</si>
  <si>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</si>
  <si>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</si>
  <si>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</si>
  <si>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</si>
  <si>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</si>
  <si>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</si>
  <si>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</si>
  <si>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</si>
  <si>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</si>
  <si>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</si>
  <si>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</si>
  <si>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</si>
  <si>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</si>
  <si>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</si>
  <si>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</si>
  <si>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</si>
  <si>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</si>
  <si>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</si>
  <si>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</si>
  <si>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</si>
  <si>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</si>
  <si>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</si>
  <si>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</si>
  <si>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</si>
  <si>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</si>
  <si>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</si>
  <si>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</si>
  <si>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</si>
  <si>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</si>
  <si>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</si>
  <si>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</si>
  <si>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</si>
  <si>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</si>
  <si>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</si>
  <si>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</si>
  <si>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</si>
  <si>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</si>
  <si>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</si>
  <si>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</si>
  <si>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</si>
  <si>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</si>
  <si>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</si>
  <si>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</si>
  <si>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</si>
  <si>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</si>
  <si>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</si>
  <si>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</si>
  <si>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</si>
  <si>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</si>
  <si>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</si>
  <si>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</si>
  <si>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</si>
  <si>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</si>
  <si>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</si>
  <si>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</si>
  <si>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</si>
  <si>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</si>
  <si>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</si>
  <si>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</si>
  <si>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</si>
  <si>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</si>
  <si>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</si>
  <si>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</si>
  <si>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</si>
  <si>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</si>
  <si>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</si>
  <si>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</si>
  <si>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</si>
  <si>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</si>
  <si>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</si>
  <si>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</si>
  <si>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</si>
  <si>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</si>
  <si>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</si>
  <si>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</si>
  <si>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</si>
  <si>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</si>
  <si>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</si>
  <si>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</si>
  <si>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</si>
  <si>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</si>
  <si>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</si>
  <si>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</si>
  <si>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</si>
  <si>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</si>
  <si>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</si>
  <si>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</si>
  <si>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</si>
  <si>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</si>
  <si>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</si>
  <si>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</si>
  <si>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</si>
  <si>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</si>
  <si>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</si>
  <si>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</si>
  <si>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</si>
  <si>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</si>
  <si>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</si>
  <si>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</si>
  <si>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</si>
  <si>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</si>
  <si>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</si>
  <si>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</si>
  <si>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</si>
  <si>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</si>
  <si>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</si>
  <si>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</si>
  <si>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</si>
  <si>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</si>
  <si>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</si>
  <si>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</si>
  <si>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</si>
  <si>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</si>
  <si>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</si>
  <si>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</si>
  <si>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</si>
  <si>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</si>
  <si>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</si>
  <si>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</si>
  <si>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</si>
  <si>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</si>
  <si>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</si>
  <si>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</si>
  <si>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</si>
  <si>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</si>
  <si>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</si>
  <si>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</si>
  <si>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</si>
  <si>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</si>
  <si>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</si>
  <si>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</si>
  <si>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</si>
  <si>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</si>
  <si>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</si>
  <si>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</si>
  <si>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</si>
  <si>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</si>
  <si>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</si>
  <si>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</si>
  <si>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</si>
  <si>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</si>
  <si>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</si>
  <si>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</si>
  <si>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</si>
  <si>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</si>
  <si>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</si>
  <si>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</si>
  <si>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</si>
  <si>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</si>
  <si>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</si>
  <si>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</si>
  <si>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</si>
  <si>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</si>
  <si>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</si>
  <si>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</si>
  <si>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</si>
  <si>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</si>
  <si>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</si>
  <si>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</si>
  <si>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</si>
  <si>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</si>
  <si>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</si>
  <si>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</si>
  <si>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</si>
  <si>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</si>
  <si>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</si>
  <si>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</si>
  <si>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</si>
  <si>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</si>
  <si>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</si>
  <si>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</si>
  <si>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</si>
  <si>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</si>
  <si>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</si>
  <si>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</si>
  <si>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</si>
  <si>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</si>
  <si>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</si>
  <si>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</si>
  <si>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</si>
  <si>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</si>
  <si>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</si>
  <si>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</si>
  <si>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</si>
  <si>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</si>
  <si>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</si>
  <si>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</si>
  <si>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</si>
  <si>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</si>
  <si>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</si>
  <si>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</si>
  <si>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</si>
  <si>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</si>
  <si>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</si>
  <si>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</si>
  <si>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</si>
  <si>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</si>
  <si>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</si>
  <si>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</si>
  <si>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</si>
  <si>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</si>
  <si>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</si>
  <si>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</si>
  <si>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</si>
  <si>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</si>
  <si>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</si>
  <si>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</si>
  <si>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</si>
  <si>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</si>
  <si>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</si>
  <si>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</si>
  <si>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</si>
  <si>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</si>
  <si>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</si>
  <si>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</si>
  <si>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</si>
  <si>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</si>
  <si>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</si>
  <si>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</si>
  <si>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</si>
  <si>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</si>
  <si>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</si>
  <si>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</si>
  <si>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</si>
  <si>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</si>
  <si>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</si>
  <si>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</si>
  <si>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</si>
  <si>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</si>
  <si>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</si>
  <si>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</si>
  <si>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</si>
  <si>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</si>
  <si>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</si>
  <si>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</si>
  <si>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</si>
  <si>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</si>
  <si>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</si>
  <si>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</si>
  <si>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</si>
  <si>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</si>
  <si>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</si>
  <si>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</si>
  <si>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</si>
  <si>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</si>
  <si>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</si>
  <si>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</si>
  <si>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</si>
  <si>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</si>
  <si>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</si>
  <si>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</si>
  <si>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</si>
  <si>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</si>
  <si>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</si>
  <si>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</si>
  <si>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</si>
  <si>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</si>
  <si>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</si>
  <si>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</si>
  <si>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</si>
  <si>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</si>
  <si>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</si>
  <si>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</si>
  <si>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</si>
  <si>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</si>
  <si>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</si>
  <si>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</si>
  <si>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</si>
  <si>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</si>
  <si>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</si>
  <si>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</si>
  <si>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</si>
  <si>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</si>
  <si>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</si>
  <si>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</si>
  <si>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</si>
  <si>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</si>
  <si>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</si>
  <si>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</si>
  <si>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</si>
  <si>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</si>
  <si>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</si>
  <si>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</si>
  <si>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</si>
  <si>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</si>
  <si>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</si>
  <si>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</si>
  <si>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</si>
  <si>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</si>
  <si>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</si>
  <si>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</si>
  <si>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</si>
  <si>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</si>
  <si>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</si>
  <si>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</si>
  <si>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</si>
  <si>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</si>
  <si>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</si>
  <si>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</si>
  <si>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</si>
  <si>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</si>
  <si>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</si>
  <si>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</si>
  <si>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</si>
  <si>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</si>
  <si>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</si>
  <si>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</si>
  <si>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</si>
  <si>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</si>
  <si>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</si>
  <si>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</si>
  <si>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</si>
  <si>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</si>
  <si>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</si>
  <si>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</si>
  <si>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</si>
  <si>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</si>
  <si>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</si>
  <si>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</si>
  <si>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</si>
  <si>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</si>
  <si>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</si>
  <si>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</si>
  <si>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</si>
  <si>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</si>
  <si>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</si>
  <si>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</si>
  <si>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</si>
  <si>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</si>
  <si>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</si>
  <si>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</si>
  <si>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</si>
  <si>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</si>
  <si>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</si>
  <si>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</si>
  <si>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</si>
  <si>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</si>
  <si>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</si>
  <si>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</si>
  <si>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</si>
  <si>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</si>
  <si>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</si>
  <si>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</si>
  <si>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</si>
  <si>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</si>
  <si>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</si>
  <si>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</si>
  <si>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</si>
  <si>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</si>
  <si>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</si>
  <si>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</si>
  <si>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</si>
  <si>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</si>
  <si>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</si>
  <si>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</si>
  <si>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</si>
  <si>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</si>
  <si>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</si>
  <si>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</si>
  <si>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</si>
  <si>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</si>
  <si>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</si>
  <si>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</si>
  <si>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</si>
  <si>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</si>
  <si>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</si>
  <si>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</si>
  <si>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</si>
  <si>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</si>
  <si>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</si>
  <si>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</si>
  <si>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</si>
  <si>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</si>
  <si>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</si>
  <si>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</si>
  <si>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</si>
  <si>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</si>
  <si>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</si>
  <si>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</si>
  <si>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</si>
  <si>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</si>
  <si>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</si>
  <si>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</si>
  <si>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</si>
  <si>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</si>
  <si>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</si>
  <si>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</si>
  <si>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</si>
  <si>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</si>
  <si>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</si>
  <si>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</si>
  <si>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</si>
  <si>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</si>
  <si>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</si>
  <si>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</si>
  <si>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</si>
  <si>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</si>
  <si>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</si>
  <si>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</si>
  <si>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</si>
  <si>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</si>
  <si>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</si>
  <si>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</si>
  <si>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</si>
  <si>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</si>
  <si>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</si>
  <si>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</si>
  <si>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</si>
  <si>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</si>
  <si>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</si>
  <si>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</si>
  <si>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</si>
  <si>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</si>
  <si>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</si>
  <si>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</si>
  <si>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</si>
  <si>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</si>
  <si>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</si>
  <si>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</si>
  <si>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</si>
  <si>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</si>
  <si>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</si>
  <si>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</si>
  <si>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</si>
  <si>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</si>
  <si>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</si>
  <si>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</si>
  <si>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</si>
  <si>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</si>
  <si>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</si>
  <si>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</si>
  <si>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</si>
  <si>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</si>
  <si>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</si>
  <si>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</si>
  <si>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</si>
  <si>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</si>
  <si>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</si>
  <si>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</si>
  <si>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</si>
  <si>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</si>
  <si>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</si>
  <si>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</si>
  <si>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</si>
  <si>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</si>
  <si>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</si>
  <si>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</si>
  <si>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</si>
  <si>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</si>
  <si>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</si>
  <si>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</si>
  <si>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</si>
  <si>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</si>
  <si>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</si>
  <si>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</si>
  <si>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</si>
  <si>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</si>
  <si>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</si>
  <si>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</si>
  <si>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</si>
  <si>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</si>
  <si>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</si>
  <si>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</si>
  <si>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</si>
  <si>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</si>
  <si>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</si>
  <si>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</si>
  <si>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</si>
  <si>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</si>
  <si>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</si>
  <si>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</si>
  <si>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</si>
  <si>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</si>
  <si>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</si>
  <si>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</si>
  <si>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</si>
  <si>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</si>
  <si>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</si>
  <si>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</si>
  <si>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</si>
  <si>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</si>
  <si>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</si>
  <si>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</si>
  <si>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</si>
  <si>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</si>
  <si>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</si>
  <si>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</si>
  <si>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</si>
  <si>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</si>
  <si>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</si>
  <si>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</si>
  <si>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</si>
  <si>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</si>
  <si>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</si>
  <si>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</si>
  <si>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</si>
  <si>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</si>
  <si>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</si>
  <si>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</si>
  <si>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</si>
  <si>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</si>
  <si>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</si>
  <si>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</si>
  <si>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</si>
  <si>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</si>
  <si>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</si>
  <si>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</si>
  <si>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</si>
  <si>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</si>
  <si>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</si>
  <si>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</si>
  <si>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</si>
  <si>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</si>
  <si>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</si>
  <si>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</si>
  <si>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</si>
  <si>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</si>
  <si>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</si>
  <si>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</si>
  <si>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</si>
  <si>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</si>
  <si>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</si>
  <si>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</si>
  <si>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</si>
  <si>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</si>
  <si>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</si>
  <si>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</si>
  <si>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</si>
  <si>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</si>
  <si>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</si>
  <si>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</si>
  <si>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</si>
  <si>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</si>
  <si>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</si>
  <si>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</si>
  <si>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</si>
  <si>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</si>
  <si>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</si>
  <si>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</si>
  <si>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</si>
  <si>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</si>
  <si>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</si>
  <si>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</si>
  <si>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</si>
  <si>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</si>
  <si>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</si>
  <si>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</si>
  <si>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</si>
  <si>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</si>
  <si>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</si>
  <si>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</si>
  <si>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</si>
  <si>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</si>
  <si>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</si>
  <si>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</si>
  <si>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</si>
  <si>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</si>
  <si>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</si>
  <si>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</si>
  <si>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</si>
  <si>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</si>
  <si>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</si>
  <si>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</si>
  <si>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</si>
  <si>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</si>
  <si>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</si>
  <si>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</si>
  <si>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</si>
  <si>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</si>
  <si>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</si>
  <si>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</si>
  <si>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</si>
  <si>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</si>
  <si>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</si>
  <si>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</si>
  <si>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</si>
  <si>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</si>
  <si>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</si>
  <si>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</si>
  <si>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</si>
  <si>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</si>
  <si>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</si>
  <si>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</si>
  <si>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</si>
  <si>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</si>
  <si>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</si>
  <si>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</si>
  <si>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</si>
  <si>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</si>
  <si>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</si>
  <si>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</si>
  <si>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</si>
  <si>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</si>
  <si>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</si>
  <si>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</si>
  <si>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</si>
  <si>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</si>
  <si>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</si>
  <si>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</si>
  <si>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</si>
  <si>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</si>
  <si>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</si>
  <si>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</si>
  <si>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</si>
  <si>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</si>
  <si>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</si>
  <si>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</si>
  <si>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</si>
  <si>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</si>
  <si>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</si>
  <si>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</si>
  <si>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</si>
  <si>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</si>
  <si>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</si>
  <si>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</si>
  <si>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</si>
  <si>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</si>
  <si>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</si>
  <si>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</si>
  <si>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</si>
  <si>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</si>
  <si>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</si>
  <si>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</si>
  <si>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</si>
  <si>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</si>
  <si>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</si>
  <si>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</si>
  <si>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</si>
  <si>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</si>
  <si>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</si>
  <si>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</si>
  <si>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</si>
  <si>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</si>
  <si>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</si>
  <si>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</si>
  <si>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</si>
  <si>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</si>
  <si>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</si>
  <si>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</si>
  <si>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</si>
  <si>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</si>
  <si>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</si>
  <si>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</si>
  <si>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</si>
  <si>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</si>
  <si>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</si>
  <si>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</si>
  <si>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</si>
  <si>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</si>
  <si>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</si>
  <si>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</si>
  <si>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</si>
  <si>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</si>
  <si>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</si>
  <si>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</si>
  <si>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</si>
  <si>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</si>
  <si>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</si>
  <si>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</si>
  <si>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</si>
  <si>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</si>
  <si>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</si>
  <si>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</si>
  <si>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</si>
  <si>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</si>
  <si>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</si>
  <si>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</si>
  <si>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</si>
  <si>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</si>
  <si>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</si>
  <si>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</si>
  <si>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</si>
  <si>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</si>
  <si>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</si>
  <si>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</si>
  <si>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</si>
  <si>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</si>
  <si>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</si>
  <si>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</si>
  <si>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</si>
  <si>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</si>
  <si>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</si>
  <si>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</si>
  <si>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</si>
  <si>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</si>
  <si>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</si>
  <si>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</si>
  <si>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</si>
  <si>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</si>
  <si>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</si>
  <si>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</si>
  <si>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</si>
  <si>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</si>
  <si>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</si>
  <si>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</si>
  <si>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</si>
  <si>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</si>
  <si>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</si>
  <si>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</si>
  <si>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</si>
  <si>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</si>
  <si>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</si>
  <si>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</si>
  <si>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</si>
  <si>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</si>
  <si>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</si>
  <si>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</si>
  <si>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</si>
  <si>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</si>
  <si>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</si>
  <si>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</si>
  <si>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</si>
  <si>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</si>
  <si>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</si>
  <si>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</si>
  <si>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</si>
  <si>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</si>
  <si>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</si>
  <si>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</si>
  <si>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</si>
  <si>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</si>
  <si>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</si>
  <si>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</si>
  <si>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</si>
  <si>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</si>
  <si>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</si>
  <si>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</si>
  <si>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</si>
  <si>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</si>
  <si>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</si>
  <si>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</si>
  <si>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</si>
  <si>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</si>
  <si>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</si>
  <si>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</si>
  <si>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</si>
  <si>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</si>
  <si>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</si>
  <si>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</si>
  <si>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</si>
  <si>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</si>
  <si>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</si>
  <si>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</si>
  <si>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</si>
  <si>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</si>
  <si>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</si>
  <si>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</si>
  <si>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</si>
  <si>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</si>
  <si>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</si>
  <si>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</si>
  <si>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</si>
  <si>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</si>
  <si>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</si>
  <si>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</si>
  <si>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</si>
  <si>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</si>
  <si>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</si>
  <si>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</si>
  <si>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</si>
  <si>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</si>
  <si>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</si>
  <si>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</si>
  <si>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</si>
  <si>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</si>
  <si>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</si>
  <si>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</si>
  <si>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</si>
  <si>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</si>
  <si>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</si>
  <si>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</si>
  <si>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</si>
  <si>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</si>
  <si>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</si>
  <si>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</si>
  <si>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</si>
  <si>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</si>
  <si>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</si>
  <si>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</si>
  <si>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</si>
  <si>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</si>
  <si>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</si>
  <si>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</si>
  <si>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</si>
  <si>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</si>
  <si>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</si>
  <si>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</si>
  <si>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</si>
  <si>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</si>
  <si>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</si>
  <si>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</si>
  <si>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</si>
  <si>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</si>
  <si>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</si>
  <si>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</si>
  <si>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</si>
  <si>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</si>
  <si>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</si>
  <si>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</si>
  <si>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</si>
  <si>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</si>
  <si>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</si>
  <si>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</si>
  <si>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</si>
  <si>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</si>
  <si>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</si>
  <si>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</si>
  <si>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</si>
  <si>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</si>
  <si>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</si>
  <si>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</si>
  <si>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</si>
  <si>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</si>
  <si>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</si>
  <si>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</si>
  <si>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</si>
  <si>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</si>
  <si>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</si>
  <si>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</si>
  <si>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</si>
  <si>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</si>
  <si>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</si>
  <si>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</si>
  <si>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</si>
  <si>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</si>
  <si>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</si>
  <si>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</si>
  <si>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</si>
  <si>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</si>
  <si>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</si>
  <si>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</si>
  <si>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</si>
  <si>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</si>
  <si>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</si>
  <si>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</si>
  <si>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</si>
  <si>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</si>
  <si>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</si>
  <si>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</si>
  <si>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</si>
  <si>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</si>
  <si>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</si>
  <si>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</si>
  <si>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</si>
  <si>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</si>
  <si>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</si>
  <si>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</si>
  <si>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</si>
  <si>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</si>
  <si>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</si>
  <si>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</si>
  <si>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</si>
  <si>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</si>
  <si>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</si>
  <si>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</si>
  <si>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</si>
  <si>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</si>
  <si>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</si>
  <si>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</si>
  <si>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</si>
  <si>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</si>
  <si>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</si>
  <si>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</si>
  <si>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</si>
  <si>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</si>
  <si>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</si>
  <si>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</si>
  <si>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</si>
  <si>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</si>
  <si>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</si>
  <si>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</si>
  <si>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</si>
  <si>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</si>
  <si>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</si>
  <si>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</si>
  <si>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</si>
  <si>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</si>
  <si>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</si>
  <si>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</si>
  <si>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</si>
  <si>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</si>
  <si>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</si>
  <si>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</si>
  <si>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</si>
  <si>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</si>
  <si>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</si>
  <si>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</si>
  <si>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</si>
  <si>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</si>
  <si>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</si>
  <si>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</si>
  <si>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</si>
  <si>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</si>
  <si>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</si>
  <si>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</si>
  <si>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</si>
  <si>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</si>
  <si>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</si>
  <si>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</si>
  <si>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</si>
  <si>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</si>
  <si>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</si>
  <si>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</si>
  <si>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</si>
  <si>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</si>
  <si>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</si>
  <si>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</si>
  <si>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</si>
  <si>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</si>
  <si>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</si>
  <si>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</si>
  <si>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</si>
  <si>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</si>
  <si>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</si>
  <si>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</si>
  <si>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</si>
  <si>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</si>
  <si>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</si>
  <si>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</si>
  <si>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</si>
  <si>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</si>
  <si>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</si>
  <si>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</si>
  <si>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</si>
  <si>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</si>
  <si>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</si>
  <si>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</si>
  <si>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</si>
  <si>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</si>
  <si>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</si>
  <si>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</si>
  <si>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</si>
  <si>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</si>
  <si>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</si>
  <si>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</si>
  <si>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</si>
  <si>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</si>
  <si>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</si>
  <si>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</si>
  <si>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</si>
  <si>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</si>
  <si>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</si>
  <si>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</si>
  <si>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</si>
  <si>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</si>
  <si>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</si>
  <si>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</si>
  <si>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</si>
  <si>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</si>
  <si>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</si>
  <si>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</si>
  <si>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</si>
  <si>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</si>
  <si>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</si>
  <si>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</si>
  <si>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</si>
  <si>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</si>
  <si>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</si>
  <si>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</si>
  <si>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</si>
  <si>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</si>
  <si>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</si>
  <si>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</si>
  <si>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</si>
  <si>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</si>
  <si>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</si>
  <si>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</si>
  <si>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</si>
  <si>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</si>
  <si>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</si>
  <si>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</si>
  <si>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</si>
  <si>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</si>
  <si>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</si>
  <si>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</si>
  <si>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</si>
  <si>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</si>
  <si>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</si>
  <si>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</si>
  <si>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</si>
  <si>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</si>
  <si>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</si>
  <si>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</si>
  <si>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</si>
  <si>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</si>
  <si>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</si>
  <si>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</si>
  <si>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</si>
  <si>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</si>
  <si>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</si>
  <si>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</si>
  <si>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</si>
  <si>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</si>
  <si>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</si>
  <si>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</si>
  <si>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</si>
  <si>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</si>
  <si>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</si>
  <si>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</si>
  <si>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</si>
  <si>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</si>
  <si>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</si>
  <si>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</si>
  <si>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</si>
  <si>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</si>
  <si>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</si>
  <si>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</si>
  <si>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</si>
  <si>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</si>
  <si>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</si>
  <si>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</si>
  <si>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</si>
  <si>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</si>
  <si>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</si>
  <si>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</si>
  <si>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</si>
  <si>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</si>
  <si>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</si>
  <si>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</si>
  <si>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</si>
  <si>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</si>
  <si>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</si>
  <si>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</si>
  <si>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</si>
  <si>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</si>
  <si>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</si>
  <si>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</si>
  <si>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</si>
  <si>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</si>
  <si>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</si>
  <si>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</si>
  <si>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</si>
  <si>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</si>
  <si>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</si>
  <si>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</si>
  <si>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</si>
  <si>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</si>
  <si>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</si>
  <si>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</si>
  <si>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</si>
  <si>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</si>
  <si>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</si>
  <si>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</si>
  <si>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</si>
  <si>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</si>
  <si>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</si>
  <si>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</si>
  <si>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</si>
  <si>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</si>
  <si>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</si>
  <si>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</si>
  <si>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</si>
  <si>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</si>
  <si>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</si>
  <si>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</si>
  <si>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</si>
  <si>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</si>
  <si>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</si>
  <si>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</si>
  <si>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</si>
  <si>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</si>
  <si>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</si>
  <si>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</si>
  <si>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</si>
  <si>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</si>
  <si>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</si>
  <si>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</si>
  <si>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</si>
  <si>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</si>
  <si>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</si>
  <si>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</si>
  <si>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</si>
  <si>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</si>
  <si>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</si>
  <si>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</si>
  <si>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</si>
  <si>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</si>
  <si>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</si>
  <si>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</si>
  <si>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</si>
  <si>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</si>
  <si>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</si>
  <si>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</si>
  <si>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</si>
  <si>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</si>
  <si>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</si>
  <si>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</si>
  <si>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</si>
  <si>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</si>
  <si>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</si>
  <si>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</si>
  <si>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</si>
  <si>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</si>
  <si>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</si>
  <si>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</si>
  <si>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</si>
  <si>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</si>
  <si>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</si>
  <si>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</si>
  <si>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</si>
  <si>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</si>
  <si>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</si>
  <si>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</si>
  <si>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</si>
  <si>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</si>
  <si>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</si>
  <si>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</si>
  <si>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</si>
  <si>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</si>
  <si>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</si>
  <si>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</si>
  <si>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</si>
  <si>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</si>
  <si>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</si>
  <si>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</si>
  <si>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</si>
  <si>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</si>
  <si>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</si>
  <si>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</si>
  <si>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</si>
  <si>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</si>
  <si>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</si>
  <si>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</si>
  <si>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</si>
  <si>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</si>
  <si>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</si>
  <si>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</si>
  <si>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</si>
  <si>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</si>
  <si>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</si>
  <si>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</si>
  <si>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</si>
  <si>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</si>
  <si>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</si>
  <si>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</si>
  <si>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</si>
  <si>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</si>
  <si>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</si>
  <si>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</si>
  <si>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</si>
  <si>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</si>
  <si>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</si>
  <si>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</si>
  <si>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</si>
  <si>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</si>
  <si>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</si>
  <si>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</si>
  <si>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</si>
  <si>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</si>
  <si>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</si>
  <si>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</si>
  <si>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</si>
  <si>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</si>
  <si>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</si>
  <si>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</si>
  <si>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</si>
  <si>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</si>
  <si>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</si>
  <si>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</si>
  <si>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</si>
  <si>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</si>
  <si>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</si>
  <si>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</si>
  <si>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</si>
  <si>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</si>
  <si>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</si>
  <si>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</si>
  <si>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</si>
  <si>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</si>
  <si>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</si>
  <si>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</si>
  <si>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</si>
  <si>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</si>
  <si>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</si>
  <si>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</si>
  <si>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</si>
  <si>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</si>
  <si>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</si>
  <si>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</si>
  <si>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</si>
  <si>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</si>
  <si>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</si>
  <si>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</si>
  <si>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</si>
  <si>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</si>
  <si>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</si>
  <si>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</si>
  <si>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</si>
  <si>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</si>
  <si>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</si>
  <si>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</si>
  <si>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</si>
  <si>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</si>
  <si>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</si>
  <si>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</si>
  <si>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</si>
  <si>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</si>
  <si>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</si>
  <si>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</si>
  <si>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</si>
  <si>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</si>
  <si>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</si>
  <si>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</si>
  <si>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</si>
  <si>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</si>
  <si>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</si>
  <si>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</si>
  <si>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</si>
  <si>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</si>
  <si>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</si>
  <si>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</si>
  <si>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</si>
  <si>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</si>
  <si>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</si>
  <si>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</si>
  <si>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</si>
  <si>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</si>
  <si>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</si>
  <si>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</si>
  <si>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</si>
  <si>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</si>
  <si>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</si>
  <si>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</si>
  <si>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</si>
  <si>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</si>
  <si>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</si>
  <si>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</si>
  <si>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</si>
  <si>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</si>
  <si>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</si>
  <si>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</si>
  <si>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</si>
  <si>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</si>
  <si>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</si>
  <si>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</si>
  <si>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</si>
  <si>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</si>
  <si>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</si>
  <si>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</si>
  <si>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</si>
  <si>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</si>
  <si>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</si>
  <si>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</si>
  <si>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</si>
  <si>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</si>
  <si>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</si>
  <si>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</si>
  <si>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</si>
  <si>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</si>
  <si>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</si>
  <si>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</si>
  <si>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</si>
  <si>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</si>
  <si>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</si>
  <si>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</si>
  <si>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</si>
  <si>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</si>
  <si>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</si>
  <si>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</si>
  <si>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</si>
  <si>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</si>
  <si>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</si>
  <si>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</si>
  <si>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</si>
  <si>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</si>
  <si>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</si>
  <si>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</si>
  <si>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</si>
  <si>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</si>
  <si>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</si>
  <si>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</si>
  <si>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</si>
  <si>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</si>
  <si>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</si>
  <si>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</si>
  <si>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</si>
  <si>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</si>
  <si>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</si>
  <si>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</si>
  <si>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</si>
  <si>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</si>
  <si>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</si>
  <si>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</si>
  <si>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</si>
  <si>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</si>
  <si>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</si>
  <si>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</si>
  <si>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</si>
  <si>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</si>
  <si>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</si>
  <si>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</si>
  <si>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</si>
  <si>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</si>
  <si>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</si>
  <si>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</si>
  <si>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</si>
  <si>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</si>
  <si>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</si>
  <si>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</si>
  <si>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</si>
  <si>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</si>
  <si>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</si>
  <si>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</si>
  <si>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</si>
  <si>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</si>
  <si>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</si>
  <si>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</si>
  <si>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</si>
  <si>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</si>
  <si>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</si>
  <si>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</si>
  <si>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</si>
  <si>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</si>
  <si>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</si>
  <si>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</si>
  <si>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</si>
  <si>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</si>
  <si>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</si>
  <si>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</si>
  <si>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</si>
  <si>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</si>
  <si>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</si>
  <si>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</si>
  <si>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</si>
  <si>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</si>
  <si>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</si>
  <si>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</si>
  <si>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</si>
  <si>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</si>
  <si>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</si>
  <si>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</si>
  <si>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</si>
  <si>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</si>
  <si>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</si>
  <si>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</si>
  <si>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</si>
  <si>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</si>
  <si>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</si>
  <si>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</si>
  <si>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</si>
  <si>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</si>
  <si>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</si>
  <si>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</si>
  <si>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</si>
  <si>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</si>
  <si>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</si>
  <si>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</si>
  <si>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</si>
  <si>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</si>
  <si>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</si>
  <si>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</si>
  <si>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</si>
  <si>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</si>
  <si>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</si>
  <si>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</si>
  <si>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</si>
  <si>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</si>
  <si>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</si>
  <si>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</si>
  <si>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</si>
  <si>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</si>
  <si>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</si>
  <si>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</si>
  <si>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</si>
  <si>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</si>
  <si>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</si>
  <si>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</si>
  <si>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</si>
  <si>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</si>
  <si>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</si>
  <si>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</si>
  <si>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</si>
  <si>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</si>
  <si>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</si>
  <si>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</si>
  <si>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</si>
  <si>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</si>
  <si>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</si>
  <si>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</si>
  <si>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</si>
  <si>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</si>
  <si>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</si>
  <si>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</si>
  <si>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</si>
  <si>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</si>
  <si>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</si>
  <si>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</si>
  <si>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</si>
  <si>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</si>
  <si>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</si>
  <si>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</si>
  <si>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</si>
  <si>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</si>
  <si>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</si>
  <si>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</si>
  <si>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</si>
  <si>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</si>
  <si>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</si>
  <si>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</si>
  <si>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</si>
  <si>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</si>
  <si>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</si>
  <si>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</si>
  <si>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</si>
  <si>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</si>
  <si>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</si>
  <si>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</si>
  <si>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</si>
  <si>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</si>
  <si>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</si>
  <si>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</si>
  <si>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</si>
  <si>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</si>
  <si>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</si>
  <si>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</si>
  <si>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</si>
  <si>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</si>
  <si>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</si>
  <si>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</si>
  <si>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</si>
  <si>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</si>
  <si>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</si>
  <si>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</si>
  <si>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</si>
  <si>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</si>
  <si>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</si>
  <si>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</si>
  <si>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</si>
  <si>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</si>
  <si>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</si>
  <si>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</si>
  <si>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</si>
  <si>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</si>
  <si>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</si>
  <si>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</si>
  <si>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</si>
  <si>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</si>
  <si>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</si>
  <si>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</si>
  <si>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</si>
  <si>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</si>
  <si>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</si>
  <si>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</si>
  <si>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</si>
  <si>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</si>
  <si>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</si>
  <si>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</si>
  <si>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</si>
  <si>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</si>
  <si>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</si>
  <si>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</si>
  <si>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</si>
  <si>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</si>
  <si>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</si>
  <si>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</si>
  <si>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</si>
  <si>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</si>
  <si>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</si>
  <si>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</si>
  <si>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</si>
  <si>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</si>
  <si>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</si>
  <si>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</si>
  <si>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</si>
  <si>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</si>
  <si>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</si>
  <si>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</si>
  <si>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</si>
  <si>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</si>
  <si>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</si>
  <si>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</si>
  <si>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</si>
  <si>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</si>
  <si>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</si>
  <si>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</si>
  <si>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</si>
  <si>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</si>
  <si>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</si>
  <si>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</si>
  <si>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</si>
  <si>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</si>
  <si>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</si>
  <si>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</si>
  <si>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</si>
  <si>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</si>
  <si>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</si>
  <si>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</si>
  <si>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</si>
  <si>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</si>
  <si>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</si>
  <si>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</si>
  <si>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</si>
  <si>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</si>
  <si>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</si>
  <si>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</si>
  <si>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</si>
  <si>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</si>
  <si>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</si>
  <si>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</si>
  <si>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</si>
  <si>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</si>
  <si>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</si>
  <si>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</si>
  <si>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</si>
  <si>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</si>
  <si>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</si>
  <si>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</si>
  <si>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</si>
  <si>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</si>
  <si>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</si>
  <si>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</si>
  <si>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</si>
  <si>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</si>
  <si>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</si>
  <si>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</si>
  <si>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</si>
  <si>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</si>
  <si>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</si>
  <si>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</si>
  <si>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</si>
  <si>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</si>
  <si>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</si>
  <si>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</si>
  <si>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</si>
  <si>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</si>
  <si>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</si>
  <si>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</si>
  <si>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</si>
  <si>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</si>
  <si>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</si>
  <si>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</si>
  <si>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</si>
  <si>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</si>
  <si>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</si>
  <si>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</si>
  <si>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</si>
  <si>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</si>
  <si>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</si>
  <si>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</si>
  <si>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</si>
  <si>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</si>
  <si>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</si>
  <si>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</si>
  <si>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</si>
  <si>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</si>
  <si>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</si>
  <si>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</si>
  <si>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</si>
  <si>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</si>
  <si>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</si>
  <si>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</si>
  <si>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</si>
  <si>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</si>
  <si>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</si>
  <si>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</si>
  <si>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</si>
  <si>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</si>
  <si>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</si>
  <si>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</si>
  <si>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</si>
  <si>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</si>
  <si>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</si>
  <si>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</si>
  <si>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</si>
  <si>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</si>
  <si>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</si>
  <si>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</si>
  <si>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</si>
  <si>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</si>
  <si>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</si>
  <si>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</si>
  <si>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</si>
  <si>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</si>
  <si>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</si>
  <si>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</si>
  <si>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</si>
  <si>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</si>
  <si>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</si>
  <si>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</si>
  <si>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</si>
  <si>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</si>
  <si>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</si>
  <si>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</si>
  <si>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</si>
  <si>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</si>
  <si>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</si>
  <si>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</si>
  <si>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</si>
  <si>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</si>
  <si>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</si>
  <si>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</si>
  <si>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</si>
  <si>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</si>
  <si>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</si>
  <si>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</si>
  <si>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</si>
  <si>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</si>
  <si>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</si>
  <si>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</si>
  <si>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</si>
  <si>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</si>
  <si>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</si>
  <si>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</si>
  <si>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</si>
  <si>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</si>
  <si>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</si>
  <si>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</si>
  <si>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</si>
  <si>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</si>
  <si>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</si>
  <si>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</si>
  <si>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</si>
  <si>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</si>
  <si>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</si>
  <si>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</si>
  <si>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</si>
  <si>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</si>
  <si>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</si>
  <si>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</si>
  <si>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</si>
  <si>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</si>
  <si>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</si>
  <si>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</si>
  <si>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</si>
  <si>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</si>
  <si>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</si>
  <si>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</si>
  <si>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</si>
  <si>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</si>
  <si>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</si>
  <si>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</si>
  <si>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</si>
  <si>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</si>
  <si>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</si>
  <si>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</si>
  <si>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</si>
  <si>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</si>
  <si>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</si>
  <si>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</si>
  <si>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</si>
  <si>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</si>
  <si>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</si>
  <si>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</si>
  <si>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</si>
  <si>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</si>
  <si>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</si>
  <si>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</si>
  <si>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</si>
  <si>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</si>
  <si>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</si>
  <si>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</si>
  <si>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</si>
  <si>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</si>
  <si>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</si>
  <si>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</si>
  <si>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</si>
  <si>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</si>
  <si>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</si>
  <si>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</si>
  <si>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</si>
  <si>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</si>
  <si>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</si>
  <si>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</si>
  <si>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</si>
  <si>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</si>
  <si>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</si>
  <si>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</si>
  <si>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</si>
  <si>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</si>
  <si>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</si>
  <si>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</si>
  <si>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</si>
  <si>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</si>
  <si>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</si>
  <si>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</si>
  <si>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</si>
  <si>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</si>
  <si>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</si>
  <si>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</si>
  <si>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</si>
  <si>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</si>
  <si>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</si>
  <si>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</si>
  <si>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</si>
  <si>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</si>
  <si>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</si>
  <si>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</si>
  <si>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</si>
  <si>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</si>
  <si>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</si>
  <si>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</si>
  <si>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</si>
  <si>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</si>
  <si>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</si>
  <si>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</si>
  <si>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</si>
  <si>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</si>
  <si>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</si>
  <si>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</si>
  <si>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</si>
  <si>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</si>
  <si>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</si>
  <si>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</si>
  <si>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</si>
  <si>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</si>
  <si>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</si>
  <si>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</si>
  <si>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</si>
  <si>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</si>
  <si>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</si>
  <si>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</si>
  <si>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</si>
  <si>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</si>
  <si>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</si>
  <si>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</si>
  <si>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</si>
  <si>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</si>
  <si>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</si>
  <si>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</si>
  <si>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</si>
  <si>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</si>
  <si>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</si>
  <si>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</si>
  <si>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</si>
  <si>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</si>
  <si>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</si>
  <si>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</si>
  <si>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</si>
  <si>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</si>
  <si>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</si>
  <si>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</si>
  <si>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</si>
  <si>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</si>
  <si>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</si>
  <si>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</si>
  <si>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</si>
  <si>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</si>
  <si>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</si>
  <si>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</si>
  <si>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</si>
  <si>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</si>
  <si>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</si>
  <si>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</si>
  <si>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</si>
  <si>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</si>
  <si>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</si>
  <si>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</si>
  <si>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</si>
  <si>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</si>
  <si>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</si>
  <si>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</si>
  <si>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</si>
  <si>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</si>
  <si>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</si>
  <si>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</si>
  <si>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</si>
  <si>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</si>
  <si>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</si>
  <si>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</si>
  <si>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</si>
  <si>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</si>
  <si>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</si>
  <si>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</si>
  <si>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</si>
  <si>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</si>
  <si>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</si>
  <si>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</si>
  <si>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</si>
  <si>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</si>
  <si>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</si>
  <si>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</si>
  <si>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</si>
  <si>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</si>
  <si>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</si>
  <si>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</si>
  <si>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</si>
  <si>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</si>
  <si>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</si>
  <si>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</si>
  <si>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</si>
  <si>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</si>
  <si>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</si>
  <si>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</si>
  <si>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</si>
  <si>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</si>
  <si>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</si>
  <si>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</si>
  <si>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</si>
  <si>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</si>
  <si>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</si>
  <si>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</si>
  <si>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</si>
  <si>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</si>
  <si>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</si>
  <si>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</si>
  <si>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</si>
  <si>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</si>
  <si>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</si>
  <si>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</si>
  <si>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</si>
  <si>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</si>
  <si>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</si>
  <si>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</si>
  <si>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</si>
  <si>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</si>
  <si>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</si>
  <si>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</si>
  <si>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</si>
  <si>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</si>
  <si>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</si>
  <si>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</si>
  <si>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</si>
  <si>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</si>
  <si>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</si>
  <si>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</si>
  <si>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</si>
  <si>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</si>
  <si>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</si>
  <si>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</si>
  <si>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</si>
  <si>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</si>
  <si>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</si>
  <si>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</si>
  <si>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</si>
  <si>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</si>
  <si>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</si>
  <si>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</si>
  <si>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</si>
  <si>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</si>
  <si>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</si>
  <si>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</si>
  <si>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</si>
  <si>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</si>
  <si>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</si>
  <si>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</si>
  <si>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</si>
  <si>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</si>
  <si>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</si>
  <si>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</si>
  <si>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</si>
  <si>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</si>
  <si>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</si>
  <si>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</si>
  <si>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</si>
  <si>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</si>
  <si>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</si>
  <si>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</si>
  <si>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</si>
  <si>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</si>
  <si>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</si>
  <si>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</si>
  <si>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</si>
  <si>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</si>
  <si>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</si>
  <si>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</si>
  <si>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</si>
  <si>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</si>
  <si>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</si>
  <si>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</si>
  <si>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</si>
  <si>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</si>
  <si>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</si>
  <si>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</si>
  <si>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</si>
  <si>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</si>
  <si>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</si>
  <si>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</si>
  <si>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</si>
  <si>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</si>
  <si>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</si>
  <si>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</si>
  <si>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</si>
  <si>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</si>
  <si>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</si>
  <si>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</si>
  <si>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</si>
  <si>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</si>
  <si>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</si>
  <si>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</si>
  <si>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</si>
  <si>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</si>
  <si>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</si>
  <si>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</si>
  <si>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</si>
  <si>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</si>
  <si>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</si>
  <si>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</si>
  <si>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</si>
  <si>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</si>
  <si>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</si>
  <si>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</si>
  <si>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</si>
  <si>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</si>
  <si>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</si>
  <si>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</si>
  <si>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</si>
  <si>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</si>
  <si>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</si>
  <si>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</si>
  <si>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</si>
  <si>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</si>
  <si>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</si>
  <si>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</si>
  <si>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</si>
  <si>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</si>
  <si>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</si>
  <si>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</si>
  <si>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</si>
  <si>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</si>
  <si>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</si>
  <si>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</si>
  <si>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</si>
  <si>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</si>
  <si>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</si>
  <si>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</si>
  <si>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</si>
  <si>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</si>
  <si>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</si>
  <si>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</si>
  <si>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</si>
  <si>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</si>
  <si>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</si>
  <si>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</si>
  <si>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</si>
  <si>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</si>
  <si>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</si>
  <si>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</si>
  <si>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</si>
  <si>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</si>
  <si>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</si>
  <si>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</si>
  <si>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</si>
  <si>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</si>
  <si>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</si>
  <si>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</si>
  <si>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</si>
  <si>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</si>
  <si>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</si>
  <si>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</si>
  <si>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</si>
  <si>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</si>
  <si>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</si>
  <si>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</si>
  <si>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</si>
  <si>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</si>
  <si>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</si>
  <si>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</si>
  <si>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</si>
  <si>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</si>
  <si>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</si>
  <si>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</si>
  <si>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</si>
  <si>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</si>
  <si>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</si>
  <si>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</si>
  <si>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</si>
  <si>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</si>
  <si>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</si>
  <si>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</si>
  <si>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</si>
  <si>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</si>
  <si>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</si>
  <si>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</si>
  <si>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</si>
  <si>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</si>
  <si>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</si>
  <si>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</si>
  <si>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</si>
  <si>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</si>
  <si>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</si>
  <si>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</si>
  <si>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</si>
  <si>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</si>
  <si>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</si>
  <si>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</si>
  <si>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</si>
  <si>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</si>
  <si>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</si>
  <si>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</si>
  <si>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</si>
  <si>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</si>
  <si>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</si>
  <si>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</si>
  <si>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</si>
  <si>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</si>
  <si>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</si>
  <si>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</si>
  <si>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</si>
  <si>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</si>
  <si>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</si>
  <si>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</si>
  <si>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</si>
  <si>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</si>
  <si>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</si>
  <si>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</si>
  <si>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</si>
  <si>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</si>
  <si>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</si>
  <si>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</si>
  <si>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</si>
  <si>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</si>
  <si>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</si>
  <si>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</si>
  <si>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</si>
  <si>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</si>
  <si>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</si>
  <si>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</si>
  <si>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</si>
  <si>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</si>
  <si>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</si>
  <si>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</si>
  <si>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</si>
  <si>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</si>
  <si>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</si>
  <si>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</si>
  <si>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</si>
  <si>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</si>
  <si>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</si>
  <si>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</si>
  <si>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</si>
  <si>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</si>
  <si>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</si>
  <si>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</si>
  <si>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</si>
  <si>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</si>
  <si>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</si>
  <si>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</si>
  <si>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</si>
  <si>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</si>
  <si>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</si>
  <si>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</si>
  <si>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</si>
  <si>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</si>
  <si>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</si>
  <si>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</si>
  <si>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</si>
  <si>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</si>
  <si>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</si>
  <si>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</si>
  <si>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</si>
  <si>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</si>
  <si>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</si>
  <si>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</si>
  <si>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</si>
  <si>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</si>
  <si>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</si>
  <si>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</si>
  <si>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</si>
  <si>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</si>
  <si>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</si>
  <si>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</si>
  <si>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</si>
  <si>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</si>
  <si>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</si>
  <si>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</si>
  <si>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</si>
  <si>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</si>
  <si>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</si>
  <si>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</si>
  <si>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</si>
  <si>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</si>
  <si>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</si>
  <si>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</si>
  <si>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</si>
  <si>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</si>
  <si>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</si>
  <si>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</si>
  <si>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</si>
  <si>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</si>
  <si>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</si>
  <si>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</si>
  <si>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</si>
  <si>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</si>
  <si>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</si>
  <si>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</si>
  <si>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</si>
  <si>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</si>
  <si>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</si>
  <si>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</si>
  <si>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</si>
  <si>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</si>
  <si>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</si>
  <si>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</si>
  <si>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</si>
  <si>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</si>
  <si>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</si>
  <si>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</si>
  <si>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</si>
  <si>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</si>
  <si>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</si>
  <si>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</si>
  <si>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</si>
  <si>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</si>
  <si>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</si>
  <si>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</si>
  <si>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</si>
  <si>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</si>
  <si>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</si>
  <si>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</si>
  <si>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</si>
  <si>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</si>
  <si>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</si>
  <si>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</si>
  <si>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</si>
  <si>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</si>
  <si>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</si>
  <si>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</si>
  <si>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</si>
  <si>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</si>
  <si>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</si>
  <si>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</si>
  <si>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</si>
  <si>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</si>
  <si>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</si>
  <si>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</si>
  <si>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</si>
  <si>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</si>
  <si>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</si>
  <si>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</si>
  <si>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</si>
  <si>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</si>
  <si>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</si>
  <si>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</si>
  <si>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</si>
  <si>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</si>
  <si>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</si>
  <si>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</si>
  <si>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</si>
  <si>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</si>
  <si>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</si>
  <si>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</si>
  <si>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</si>
  <si>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</si>
  <si>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</si>
  <si>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</si>
  <si>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</si>
  <si>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</si>
  <si>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</si>
  <si>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</si>
  <si>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</si>
  <si>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</si>
  <si>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</si>
  <si>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</si>
  <si>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</si>
  <si>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</si>
  <si>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</si>
  <si>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</si>
  <si>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</si>
  <si>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</si>
  <si>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</si>
  <si>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</si>
  <si>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</si>
  <si>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</si>
  <si>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</si>
  <si>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</si>
  <si>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</si>
  <si>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</si>
  <si>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</si>
  <si>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</si>
  <si>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</si>
  <si>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</si>
  <si>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</si>
  <si>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</si>
  <si>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</si>
  <si>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</si>
  <si>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</si>
  <si>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</si>
  <si>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</si>
  <si>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</si>
  <si>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</si>
  <si>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</si>
  <si>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</si>
  <si>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</si>
  <si>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</si>
  <si>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</si>
  <si>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</si>
  <si>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</si>
  <si>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</si>
  <si>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</si>
  <si>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</si>
  <si>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</si>
  <si>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</si>
  <si>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</si>
  <si>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</si>
  <si>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</si>
  <si>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</si>
  <si>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</si>
  <si>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</si>
  <si>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</si>
  <si>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</si>
  <si>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</si>
  <si>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</si>
  <si>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</si>
  <si>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</si>
  <si>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</si>
  <si>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</si>
  <si>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</si>
  <si>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</si>
  <si>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</si>
  <si>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</si>
  <si>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</si>
  <si>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</si>
  <si>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</si>
  <si>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</si>
  <si>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</si>
  <si>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</si>
  <si>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</si>
  <si>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</si>
  <si>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</si>
  <si>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</si>
  <si>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</si>
  <si>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</si>
  <si>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</si>
  <si>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</si>
  <si>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</si>
  <si>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</si>
  <si>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</si>
  <si>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</si>
  <si>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</si>
  <si>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</si>
  <si>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</si>
  <si>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</si>
  <si>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</si>
  <si>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</si>
  <si>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</si>
  <si>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</si>
  <si>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</si>
  <si>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</si>
  <si>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</si>
  <si>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</si>
  <si>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</si>
  <si>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</si>
  <si>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</si>
  <si>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</si>
  <si>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</si>
  <si>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</si>
  <si>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</si>
  <si>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</si>
  <si>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</si>
  <si>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</si>
  <si>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</si>
  <si>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</si>
  <si>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</si>
  <si>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</si>
  <si>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</si>
  <si>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</si>
  <si>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</si>
  <si>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</si>
  <si>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</si>
  <si>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</si>
  <si>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</si>
  <si>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</si>
  <si>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</si>
  <si>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</si>
  <si>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</si>
  <si>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</si>
  <si>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</si>
  <si>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</si>
  <si>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</si>
  <si>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</si>
  <si>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</si>
  <si>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</si>
  <si>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</si>
  <si>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</si>
  <si>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</si>
  <si>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</si>
  <si>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</si>
  <si>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</si>
  <si>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</si>
  <si>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</si>
  <si>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</si>
  <si>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</si>
  <si>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</si>
  <si>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</si>
  <si>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</si>
  <si>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</si>
  <si>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</si>
  <si>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</si>
  <si>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</si>
  <si>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</si>
  <si>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</si>
  <si>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</si>
  <si>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</si>
  <si>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</si>
  <si>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</si>
  <si>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</si>
  <si>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</si>
  <si>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</si>
  <si>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</si>
  <si>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</si>
  <si>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</si>
  <si>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</si>
  <si>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</si>
  <si>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</si>
  <si>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</si>
  <si>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</si>
  <si>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</si>
  <si>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</si>
  <si>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</si>
  <si>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</si>
  <si>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</si>
  <si>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</si>
  <si>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</si>
  <si>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</si>
  <si>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</si>
  <si>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</si>
  <si>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</si>
  <si>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</si>
  <si>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</si>
  <si>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</si>
  <si>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</si>
  <si>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</si>
  <si>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</si>
  <si>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</si>
  <si>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</si>
  <si>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</si>
  <si>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</si>
  <si>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</si>
  <si>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</si>
  <si>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</si>
  <si>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</si>
  <si>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</si>
  <si>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</si>
  <si>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</si>
  <si>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</si>
  <si>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</si>
  <si>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</si>
  <si>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</si>
  <si>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</si>
  <si>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</si>
  <si>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</si>
  <si>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</si>
  <si>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</si>
  <si>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</si>
  <si>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</si>
  <si>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</si>
  <si>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</si>
  <si>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</si>
  <si>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</si>
  <si>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</si>
  <si>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</si>
  <si>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</si>
  <si>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</si>
  <si>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</si>
  <si>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</si>
  <si>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</si>
  <si>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</si>
  <si>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</si>
  <si>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</si>
  <si>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</si>
  <si>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</si>
  <si>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</si>
  <si>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</si>
  <si>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</si>
  <si>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</si>
  <si>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</si>
  <si>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</si>
  <si>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</si>
  <si>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</si>
  <si>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</si>
  <si>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</si>
  <si>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</si>
  <si>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</si>
  <si>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</si>
  <si>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</si>
  <si>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</si>
  <si>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</si>
  <si>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</si>
  <si>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</si>
  <si>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</si>
  <si>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</si>
  <si>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</si>
  <si>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</si>
  <si>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</si>
  <si>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</si>
  <si>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</si>
  <si>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</si>
  <si>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</si>
  <si>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</si>
  <si>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</si>
  <si>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</si>
  <si>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</si>
  <si>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</si>
  <si>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</si>
  <si>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</si>
  <si>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</si>
  <si>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</si>
  <si>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</si>
  <si>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</si>
  <si>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</si>
  <si>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</si>
  <si>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</si>
  <si>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</si>
  <si>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</si>
  <si>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</si>
  <si>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</si>
  <si>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</si>
  <si>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</si>
  <si>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</si>
  <si>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</si>
  <si>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</si>
  <si>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</si>
  <si>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</si>
  <si>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</si>
  <si>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</si>
  <si>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</si>
  <si>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</si>
  <si>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</si>
  <si>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</si>
  <si>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</si>
  <si>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</si>
  <si>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</si>
  <si>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</si>
  <si>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</si>
  <si>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</si>
  <si>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</si>
  <si>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</si>
  <si>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</si>
  <si>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</si>
  <si>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</si>
  <si>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</si>
  <si>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</si>
  <si>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</si>
  <si>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</si>
  <si>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</si>
  <si>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</si>
  <si>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</si>
  <si>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</si>
  <si>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</si>
  <si>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</si>
  <si>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</si>
  <si>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</si>
  <si>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</si>
  <si>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</si>
  <si>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</si>
  <si>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</si>
  <si>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</si>
  <si>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</si>
  <si>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</si>
  <si>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</si>
  <si>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</si>
  <si>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</si>
  <si>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</si>
  <si>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</si>
  <si>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</si>
  <si>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</si>
  <si>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</si>
  <si>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</si>
  <si>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</si>
  <si>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</si>
  <si>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</si>
  <si>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</si>
  <si>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</si>
  <si>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</si>
  <si>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</si>
  <si>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</si>
  <si>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</si>
  <si>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</si>
  <si>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</si>
  <si>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</si>
  <si>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</si>
  <si>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</si>
  <si>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</si>
  <si>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</si>
  <si>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</si>
  <si>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</si>
  <si>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</si>
  <si>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</si>
  <si>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</si>
  <si>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</si>
  <si>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</si>
  <si>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</si>
  <si>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</si>
  <si>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</si>
  <si>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</si>
  <si>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</si>
  <si>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</si>
  <si>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</si>
  <si>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</si>
  <si>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</si>
  <si>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</si>
  <si>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</si>
  <si>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</si>
  <si>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</si>
  <si>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</si>
  <si>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</si>
  <si>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</si>
  <si>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</si>
  <si>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</si>
  <si>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</si>
  <si>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</si>
  <si>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</si>
  <si>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</si>
  <si>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</si>
  <si>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</si>
  <si>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</si>
  <si>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</si>
  <si>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</si>
  <si>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</si>
  <si>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</si>
  <si>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</si>
  <si>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</si>
  <si>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</si>
  <si>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</si>
  <si>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</si>
  <si>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</si>
  <si>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</si>
  <si>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</si>
  <si>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</si>
  <si>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</si>
  <si>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</si>
  <si>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</si>
  <si>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</si>
  <si>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</si>
  <si>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</si>
  <si>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</si>
  <si>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</si>
  <si>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</si>
  <si>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</si>
  <si>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</si>
  <si>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</si>
  <si>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</si>
  <si>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</si>
  <si>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</si>
  <si>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</si>
  <si>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</si>
  <si>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</si>
  <si>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</si>
  <si>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</si>
  <si>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</si>
  <si>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</si>
  <si>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</si>
  <si>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</si>
  <si>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</si>
  <si>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</si>
  <si>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</si>
  <si>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</si>
  <si>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</si>
  <si>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</si>
  <si>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</si>
  <si>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</si>
  <si>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</si>
  <si>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</si>
  <si>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</si>
  <si>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</si>
  <si>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</si>
  <si>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</si>
  <si>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</si>
  <si>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</si>
  <si>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</si>
  <si>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</si>
  <si>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</si>
  <si>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</si>
  <si>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</si>
  <si>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</si>
  <si>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</si>
  <si>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</si>
  <si>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</si>
  <si>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</si>
  <si>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</si>
  <si>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</si>
  <si>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</si>
  <si>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</si>
  <si>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</si>
  <si>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</si>
  <si>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</si>
  <si>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</si>
  <si>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</si>
  <si>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</si>
  <si>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</si>
  <si>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</si>
  <si>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</si>
  <si>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</si>
  <si>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</si>
  <si>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</si>
  <si>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</si>
  <si>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</si>
  <si>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</si>
  <si>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</si>
  <si>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</si>
  <si>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</si>
  <si>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</si>
  <si>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</si>
  <si>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</si>
  <si>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</si>
  <si>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</si>
  <si>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</si>
  <si>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</si>
  <si>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</si>
  <si>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</si>
  <si>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</si>
  <si>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</si>
  <si>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</si>
  <si>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</si>
  <si>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</si>
  <si>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</si>
  <si>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</si>
  <si>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</si>
  <si>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</si>
  <si>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</si>
  <si>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</si>
  <si>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</si>
  <si>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</si>
  <si>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</si>
  <si>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</si>
  <si>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</si>
  <si>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</si>
  <si>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</si>
  <si>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</si>
  <si>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</si>
  <si>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</si>
  <si>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</si>
  <si>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</si>
  <si>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</si>
  <si>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</si>
  <si>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</si>
  <si>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</si>
  <si>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</si>
  <si>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</si>
  <si>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</si>
  <si>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</si>
  <si>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</si>
  <si>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</si>
  <si>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</si>
  <si>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</si>
  <si>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</si>
  <si>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</si>
  <si>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</si>
  <si>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</si>
  <si>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</si>
  <si>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</si>
  <si>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</si>
  <si>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</si>
  <si>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</si>
  <si>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</si>
  <si>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</si>
  <si>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</si>
  <si>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</si>
  <si>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</si>
  <si>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</si>
  <si>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</si>
  <si>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</si>
  <si>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</si>
  <si>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</si>
  <si>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</si>
  <si>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</si>
  <si>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</si>
  <si>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</si>
  <si>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</si>
  <si>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</si>
  <si>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</si>
  <si>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</si>
  <si>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</si>
  <si>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</si>
  <si>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</si>
  <si>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</si>
  <si>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</si>
  <si>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</si>
  <si>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</si>
  <si>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</si>
  <si>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</si>
  <si>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</si>
  <si>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</si>
  <si>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</si>
  <si>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</si>
  <si>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</si>
  <si>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</si>
  <si>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</si>
  <si>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</si>
  <si>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</si>
  <si>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</si>
  <si>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</si>
  <si>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</si>
  <si>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</si>
  <si>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</si>
  <si>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</si>
  <si>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</si>
  <si>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</si>
  <si>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</si>
  <si>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</si>
  <si>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</si>
  <si>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</si>
  <si>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</si>
  <si>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</si>
  <si>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</si>
  <si>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</si>
  <si>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</si>
  <si>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</si>
  <si>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</si>
  <si>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</si>
  <si>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</si>
  <si>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</si>
  <si>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</si>
  <si>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</si>
  <si>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</si>
  <si>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</si>
  <si>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</si>
  <si>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</si>
  <si>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</si>
  <si>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</si>
  <si>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</si>
  <si>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</si>
  <si>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</si>
  <si>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</si>
  <si>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</si>
  <si>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</si>
  <si>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</si>
  <si>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</si>
  <si>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</si>
  <si>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</si>
  <si>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</si>
  <si>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</si>
  <si>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</si>
  <si>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</si>
  <si>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</si>
  <si>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</si>
  <si>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</si>
  <si>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</si>
  <si>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</si>
  <si>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</si>
  <si>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</si>
  <si>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</si>
  <si>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</si>
  <si>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</si>
  <si>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</si>
  <si>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</si>
  <si>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</si>
  <si>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</si>
  <si>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</si>
  <si>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</si>
  <si>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</si>
  <si>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</si>
  <si>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</si>
  <si>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</si>
  <si>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</si>
  <si>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</si>
  <si>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</si>
  <si>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</si>
  <si>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</si>
  <si>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</si>
  <si>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</si>
  <si>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</si>
  <si>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</si>
  <si>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</si>
  <si>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</si>
  <si>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</si>
  <si>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</si>
  <si>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</si>
  <si>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</si>
  <si>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</si>
  <si>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</si>
  <si>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</si>
  <si>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</si>
  <si>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</si>
  <si>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</si>
  <si>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</si>
  <si>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</si>
  <si>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</si>
  <si>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</si>
  <si>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</si>
  <si>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</si>
  <si>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</si>
  <si>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</si>
  <si>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</si>
  <si>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</si>
  <si>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</si>
  <si>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</si>
  <si>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</si>
  <si>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</si>
  <si>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</si>
  <si>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</si>
  <si>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</si>
  <si>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</si>
  <si>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</si>
  <si>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</si>
  <si>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</si>
  <si>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</si>
  <si>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</si>
  <si>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</si>
  <si>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</si>
  <si>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</si>
  <si>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</si>
  <si>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</si>
  <si>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</si>
  <si>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</si>
  <si>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</si>
  <si>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</si>
  <si>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</si>
  <si>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</si>
  <si>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</si>
  <si>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</si>
  <si>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</si>
  <si>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</si>
  <si>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</si>
  <si>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</si>
  <si>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</si>
  <si>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</si>
  <si>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</si>
  <si>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</si>
  <si>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</si>
  <si>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</si>
  <si>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</si>
  <si>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</si>
  <si>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</si>
  <si>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</si>
  <si>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</si>
  <si>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</si>
  <si>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</si>
  <si>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</si>
  <si>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</si>
  <si>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</si>
  <si>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</si>
  <si>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</si>
  <si>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</si>
  <si>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</si>
  <si>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</si>
  <si>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</si>
  <si>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</si>
  <si>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</si>
  <si>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</si>
  <si>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</si>
  <si>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</si>
  <si>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</si>
  <si>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</si>
  <si>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</si>
  <si>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</si>
  <si>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</si>
  <si>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</si>
  <si>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</si>
  <si>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</si>
  <si>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</si>
  <si>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</si>
  <si>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</si>
  <si>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</si>
  <si>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</si>
  <si>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</si>
  <si>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</si>
  <si>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</si>
  <si>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</si>
  <si>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</si>
  <si>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</si>
  <si>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</si>
  <si>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</si>
  <si>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</si>
  <si>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</si>
  <si>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</si>
  <si>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</si>
  <si>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</si>
  <si>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</si>
  <si>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</si>
  <si>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</si>
  <si>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</si>
  <si>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</si>
  <si>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</si>
  <si>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</si>
  <si>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</si>
  <si>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</si>
  <si>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</si>
  <si>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</si>
  <si>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</si>
  <si>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</si>
  <si>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</si>
  <si>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</si>
  <si>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</si>
  <si>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</si>
  <si>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</si>
  <si>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</si>
  <si>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</si>
  <si>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</si>
  <si>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</si>
  <si>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</si>
  <si>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</si>
  <si>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</si>
  <si>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</si>
  <si>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</si>
  <si>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</si>
  <si>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</si>
  <si>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</si>
  <si>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</si>
  <si>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</si>
  <si>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</si>
  <si>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</si>
  <si>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</si>
  <si>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</si>
  <si>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</si>
  <si>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</si>
  <si>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</si>
  <si>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</si>
  <si>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</si>
  <si>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</si>
  <si>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</si>
  <si>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</si>
  <si>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</si>
  <si>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</si>
  <si>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</si>
  <si>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</si>
  <si>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</si>
  <si>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</si>
  <si>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</si>
  <si>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</si>
  <si>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</si>
  <si>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</si>
  <si>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</si>
  <si>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</si>
  <si>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</si>
  <si>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</si>
  <si>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</si>
  <si>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</si>
  <si>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</si>
  <si>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</si>
  <si>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</si>
  <si>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</si>
  <si>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</si>
  <si>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</si>
  <si>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</si>
  <si>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</si>
  <si>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</si>
  <si>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</si>
  <si>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</si>
  <si>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</si>
  <si>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</si>
  <si>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</si>
  <si>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</si>
  <si>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</si>
  <si>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</si>
  <si>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</si>
  <si>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</si>
  <si>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</si>
  <si>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</si>
  <si>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</si>
  <si>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</si>
  <si>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</si>
  <si>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</si>
  <si>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</si>
  <si>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</si>
  <si>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</si>
  <si>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</si>
  <si>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</si>
  <si>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</si>
  <si>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</si>
  <si>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</si>
  <si>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</si>
  <si>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</si>
  <si>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</si>
  <si>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</si>
  <si>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</si>
  <si>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</si>
  <si>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</si>
  <si>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</si>
  <si>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</si>
  <si>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</si>
  <si>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</si>
  <si>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</si>
  <si>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</si>
  <si>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</si>
  <si>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</si>
  <si>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</si>
  <si>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</si>
  <si>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</si>
  <si>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</si>
  <si>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</si>
  <si>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</si>
  <si>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</si>
  <si>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</si>
  <si>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</si>
  <si>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</si>
  <si>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</si>
  <si>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</si>
  <si>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</si>
  <si>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</si>
  <si>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</si>
  <si>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</si>
  <si>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</si>
  <si>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</si>
  <si>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</si>
  <si>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</si>
  <si>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</si>
  <si>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</si>
  <si>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</si>
  <si>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</si>
  <si>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</si>
  <si>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</si>
  <si>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</si>
  <si>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</si>
  <si>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</si>
  <si>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</si>
  <si>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</si>
  <si>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</si>
  <si>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</si>
  <si>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</si>
  <si>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</si>
  <si>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</si>
  <si>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</si>
  <si>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</si>
  <si>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</si>
  <si>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</si>
  <si>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</si>
  <si>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</si>
  <si>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</si>
  <si>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</si>
  <si>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</si>
  <si>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</si>
  <si>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</si>
  <si>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</si>
  <si>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</si>
  <si>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</si>
  <si>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</si>
  <si>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</si>
  <si>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</si>
  <si>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</si>
  <si>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</si>
  <si>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</si>
  <si>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</si>
  <si>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</si>
  <si>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</si>
  <si>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</si>
  <si>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</si>
  <si>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</si>
  <si>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</si>
  <si>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</si>
  <si>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</si>
  <si>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</si>
  <si>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</si>
  <si>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</si>
  <si>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</si>
  <si>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</si>
  <si>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</si>
  <si>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</si>
  <si>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</si>
  <si>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</si>
  <si>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</si>
  <si>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</si>
  <si>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</si>
  <si>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</si>
  <si>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</si>
  <si>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</si>
  <si>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</si>
  <si>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</si>
  <si>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</si>
  <si>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</si>
  <si>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</si>
  <si>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</si>
  <si>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</si>
  <si>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</si>
  <si>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</si>
  <si>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</si>
  <si>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</si>
  <si>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</si>
  <si>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</si>
  <si>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</si>
  <si>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</si>
  <si>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</si>
  <si>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</si>
  <si>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</si>
  <si>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</si>
  <si>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</si>
  <si>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</si>
  <si>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</si>
  <si>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</si>
  <si>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</si>
  <si>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</si>
  <si>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</si>
  <si>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</si>
  <si>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</si>
  <si>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</si>
  <si>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</si>
  <si>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</si>
  <si>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</si>
  <si>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</si>
  <si>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</si>
  <si>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</si>
  <si>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</si>
  <si>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</si>
  <si>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</si>
  <si>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</si>
  <si>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</si>
  <si>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</si>
  <si>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</si>
  <si>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</si>
  <si>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</si>
  <si>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</si>
  <si>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</si>
  <si>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</si>
  <si>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</si>
  <si>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</si>
  <si>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</si>
  <si>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</si>
  <si>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</si>
  <si>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</si>
  <si>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</si>
  <si>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</si>
  <si>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</si>
  <si>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</si>
  <si>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</si>
  <si>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</si>
  <si>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</si>
  <si>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</si>
  <si>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</si>
  <si>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</si>
  <si>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</si>
  <si>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</si>
  <si>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</si>
  <si>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</si>
  <si>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</si>
  <si>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</si>
  <si>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</si>
  <si>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</si>
  <si>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</si>
  <si>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</si>
  <si>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</si>
  <si>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</si>
  <si>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</si>
  <si>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</si>
  <si>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</si>
  <si>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</si>
  <si>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</si>
  <si>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</si>
  <si>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</si>
  <si>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</si>
  <si>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</si>
  <si>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</si>
  <si>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</si>
  <si>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</si>
  <si>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</si>
  <si>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</si>
  <si>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</si>
  <si>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</si>
  <si>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</si>
  <si>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</si>
  <si>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</si>
  <si>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</si>
  <si>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</si>
  <si>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</si>
  <si>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</si>
  <si>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</si>
  <si>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</si>
  <si>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</si>
  <si>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</si>
  <si>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</si>
  <si>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</si>
  <si>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</si>
  <si>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</si>
  <si>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</si>
  <si>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</si>
  <si>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</si>
  <si>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</si>
  <si>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</si>
  <si>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</si>
  <si>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</si>
  <si>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</si>
  <si>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</si>
  <si>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</si>
  <si>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</si>
  <si>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</si>
  <si>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</si>
  <si>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</si>
  <si>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</si>
  <si>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</si>
  <si>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</si>
  <si>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</si>
  <si>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</si>
  <si>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</si>
  <si>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</si>
  <si>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</si>
  <si>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</si>
  <si>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</si>
  <si>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</si>
  <si>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</si>
  <si>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</si>
  <si>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</si>
  <si>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</si>
  <si>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</si>
  <si>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</si>
  <si>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</si>
  <si>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</si>
  <si>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</si>
  <si>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</si>
  <si>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</si>
  <si>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</si>
  <si>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</si>
  <si>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</si>
  <si>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</si>
  <si>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</si>
  <si>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</si>
  <si>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</si>
  <si>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</si>
  <si>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</si>
  <si>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</si>
  <si>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</si>
  <si>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</si>
  <si>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</si>
  <si>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</si>
  <si>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</si>
  <si>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</si>
  <si>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</si>
  <si>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</si>
  <si>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</si>
  <si>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</si>
  <si>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</si>
  <si>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</si>
  <si>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</si>
  <si>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</si>
  <si>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</si>
  <si>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</si>
  <si>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</si>
  <si>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</si>
  <si>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</si>
  <si>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</si>
  <si>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</si>
  <si>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</si>
  <si>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</si>
  <si>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</si>
  <si>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</si>
  <si>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</si>
  <si>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</si>
  <si>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</si>
  <si>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</si>
  <si>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</si>
  <si>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</si>
  <si>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</si>
  <si>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</si>
  <si>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</si>
  <si>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</si>
  <si>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</si>
  <si>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</si>
  <si>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</si>
  <si>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</si>
  <si>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</si>
  <si>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</si>
  <si>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</si>
  <si>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</si>
  <si>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</si>
  <si>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</si>
  <si>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</si>
  <si>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</si>
  <si>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</si>
  <si>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</si>
  <si>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</si>
  <si>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</si>
  <si>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</si>
  <si>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</si>
  <si>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</si>
  <si>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</si>
  <si>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</si>
  <si>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</si>
  <si>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</si>
  <si>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</si>
  <si>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</si>
  <si>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</si>
  <si>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</si>
  <si>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</si>
  <si>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</si>
  <si>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</si>
  <si>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</si>
  <si>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</si>
  <si>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</si>
  <si>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</si>
  <si>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</si>
  <si>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</si>
  <si>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</si>
  <si>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</si>
  <si>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</si>
  <si>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</si>
  <si>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</si>
  <si>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</si>
  <si>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</si>
  <si>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</si>
  <si>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</si>
  <si>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</si>
  <si>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</si>
  <si>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</si>
  <si>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</si>
  <si>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</si>
  <si>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</si>
  <si>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</si>
  <si>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</si>
  <si>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</si>
  <si>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</si>
  <si>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</si>
  <si>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</si>
  <si>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</si>
  <si>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</si>
  <si>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</si>
  <si>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</si>
  <si>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</si>
  <si>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</si>
  <si>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</si>
  <si>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</si>
  <si>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</si>
  <si>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</si>
  <si>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</si>
  <si>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</si>
  <si>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</si>
  <si>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</si>
  <si>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</si>
  <si>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</si>
  <si>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</si>
  <si>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</si>
  <si>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</si>
  <si>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</si>
  <si>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</si>
  <si>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</si>
  <si>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</si>
  <si>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</si>
  <si>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</si>
  <si>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</si>
  <si>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</si>
  <si>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</si>
  <si>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</si>
  <si>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</si>
  <si>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</si>
  <si>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</si>
  <si>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</si>
  <si>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</si>
  <si>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</si>
  <si>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</si>
  <si>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</si>
  <si>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</si>
  <si>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</si>
  <si>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</si>
  <si>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</si>
  <si>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</si>
  <si>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</si>
  <si>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</si>
  <si>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</si>
  <si>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</si>
  <si>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</si>
  <si>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</si>
  <si>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</si>
  <si>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</si>
  <si>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</si>
  <si>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</si>
  <si>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</si>
  <si>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</si>
  <si>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</si>
  <si>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</si>
  <si>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</si>
  <si>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</si>
  <si>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</si>
  <si>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</si>
  <si>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</si>
  <si>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</si>
  <si>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</si>
  <si>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</si>
  <si>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</si>
  <si>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</si>
  <si>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</si>
  <si>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</si>
  <si>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</si>
  <si>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</si>
  <si>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</si>
  <si>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</si>
  <si>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</si>
  <si>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</si>
  <si>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</si>
  <si>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</si>
  <si>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</si>
  <si>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</si>
  <si>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</si>
  <si>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</si>
  <si>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</si>
  <si>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</si>
  <si>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</si>
  <si>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</si>
  <si>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</si>
  <si>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</si>
  <si>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</si>
  <si>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</si>
  <si>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</si>
  <si>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</si>
  <si>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</si>
  <si>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</si>
  <si>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</si>
  <si>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</si>
  <si>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</si>
  <si>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</si>
  <si>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</si>
  <si>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</si>
  <si>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</si>
  <si>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</si>
  <si>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</si>
  <si>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</si>
  <si>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</si>
  <si>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</si>
  <si>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</si>
  <si>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</si>
  <si>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</si>
  <si>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</si>
  <si>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</si>
  <si>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</si>
  <si>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</si>
  <si>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</si>
  <si>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</si>
  <si>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</si>
  <si>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</si>
  <si>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</si>
  <si>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</si>
  <si>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</si>
  <si>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</si>
  <si>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</si>
  <si>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</si>
  <si>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</si>
  <si>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</si>
  <si>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</si>
  <si>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</si>
  <si>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</si>
  <si>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</si>
  <si>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</si>
  <si>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</si>
  <si>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</si>
  <si>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</si>
  <si>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</si>
  <si>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</si>
  <si>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</si>
  <si>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</si>
  <si>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</si>
  <si>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</si>
  <si>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</si>
  <si>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</si>
  <si>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</si>
  <si>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</si>
  <si>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</si>
  <si>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</si>
  <si>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</si>
  <si>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</si>
  <si>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</si>
  <si>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</si>
  <si>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</si>
  <si>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</si>
  <si>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</si>
  <si>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</si>
  <si>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</si>
  <si>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</si>
  <si>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</si>
  <si>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</si>
  <si>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</si>
  <si>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</si>
  <si>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</si>
  <si>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</si>
  <si>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</si>
  <si>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</si>
  <si>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</si>
  <si>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</si>
  <si>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</si>
  <si>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</si>
  <si>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</si>
  <si>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</si>
  <si>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</si>
  <si>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</si>
  <si>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</si>
  <si>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</si>
  <si>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</si>
  <si>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</si>
  <si>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</si>
  <si>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</si>
  <si>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</si>
  <si>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</si>
  <si>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</si>
  <si>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</si>
  <si>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</si>
  <si>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</si>
  <si>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</si>
  <si>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</si>
  <si>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</si>
  <si>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</si>
  <si>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</si>
  <si>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</si>
  <si>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</si>
  <si>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</si>
  <si>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</si>
  <si>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</si>
  <si>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</si>
  <si>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</si>
  <si>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</si>
  <si>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</si>
  <si>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</si>
  <si>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</si>
  <si>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</si>
  <si>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</si>
  <si>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</si>
  <si>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</si>
  <si>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</si>
  <si>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</si>
  <si>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</si>
  <si>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</si>
  <si>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</si>
  <si>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</si>
  <si>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</si>
  <si>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</si>
  <si>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</si>
  <si>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</si>
  <si>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</si>
  <si>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</si>
  <si>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</si>
  <si>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</si>
  <si>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</si>
  <si>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</si>
  <si>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</si>
  <si>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</si>
  <si>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</si>
  <si>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</si>
  <si>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</si>
  <si>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</si>
  <si>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</si>
  <si>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</si>
  <si>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</si>
  <si>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</si>
  <si>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</si>
  <si>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</si>
  <si>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</si>
  <si>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</si>
  <si>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</si>
  <si>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</si>
  <si>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</si>
  <si>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</si>
  <si>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</si>
  <si>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</si>
  <si>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</si>
  <si>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</si>
  <si>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</si>
  <si>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</si>
  <si>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</si>
  <si>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</si>
  <si>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</si>
  <si>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</si>
  <si>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</si>
  <si>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</si>
  <si>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</si>
  <si>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</si>
  <si>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</si>
  <si>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</si>
  <si>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</si>
  <si>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</si>
  <si>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</si>
  <si>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</si>
  <si>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</si>
  <si>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</si>
  <si>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</si>
  <si>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</si>
  <si>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</si>
  <si>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</si>
  <si>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</si>
  <si>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</si>
  <si>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</si>
  <si>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</si>
  <si>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</si>
  <si>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</si>
  <si>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</si>
  <si>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</si>
  <si>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</si>
  <si>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</si>
  <si>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</si>
  <si>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</si>
  <si>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</si>
  <si>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</si>
  <si>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</si>
  <si>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</si>
  <si>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</si>
  <si>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</si>
  <si>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</si>
  <si>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</si>
  <si>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</si>
  <si>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</si>
  <si>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</si>
  <si>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</si>
  <si>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</si>
  <si>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</si>
  <si>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</si>
  <si>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</si>
  <si>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</si>
  <si>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</si>
  <si>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</si>
  <si>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</si>
  <si>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</si>
  <si>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</si>
  <si>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</si>
  <si>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</si>
  <si>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</si>
  <si>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</si>
  <si>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</si>
  <si>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</si>
  <si>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</si>
  <si>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</si>
  <si>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</si>
  <si>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</si>
  <si>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</si>
  <si>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</si>
  <si>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</si>
  <si>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</si>
  <si>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</si>
  <si>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</si>
  <si>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</si>
  <si>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</si>
  <si>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</si>
  <si>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</si>
  <si>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</si>
  <si>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</si>
  <si>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</si>
  <si>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</si>
  <si>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</si>
  <si>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</si>
  <si>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</si>
  <si>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</si>
  <si>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</si>
  <si>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</si>
  <si>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</si>
  <si>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</si>
  <si>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</si>
  <si>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</si>
  <si>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</si>
  <si>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</si>
  <si>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</si>
  <si>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</si>
  <si>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</si>
  <si>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</si>
  <si>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</si>
  <si>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</si>
  <si>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</si>
  <si>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</si>
  <si>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</si>
  <si>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</si>
  <si>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</si>
  <si>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</si>
  <si>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</si>
  <si>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</si>
  <si>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</si>
  <si>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</si>
  <si>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</si>
  <si>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</si>
  <si>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</si>
  <si>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</si>
  <si>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</si>
  <si>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</si>
  <si>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</si>
  <si>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</si>
  <si>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</si>
  <si>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</si>
  <si>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</si>
  <si>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</si>
  <si>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</si>
  <si>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</si>
  <si>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</si>
  <si>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</si>
  <si>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</si>
  <si>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</si>
  <si>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</si>
  <si>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</si>
  <si>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</si>
  <si>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</si>
  <si>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</si>
  <si>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</si>
  <si>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</si>
  <si>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</si>
  <si>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</si>
  <si>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</si>
  <si>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</si>
  <si>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</si>
  <si>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</si>
  <si>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</si>
  <si>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</si>
  <si>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</si>
  <si>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</si>
  <si>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</si>
  <si>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</si>
  <si>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</si>
  <si>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</si>
  <si>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</si>
  <si>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</si>
  <si>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</si>
  <si>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</si>
  <si>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</si>
  <si>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</si>
  <si>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</si>
  <si>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</si>
  <si>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</si>
  <si>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</si>
  <si>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</si>
  <si>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</si>
  <si>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</si>
  <si>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</si>
  <si>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</si>
  <si>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</si>
  <si>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</si>
  <si>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</si>
  <si>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</si>
  <si>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</si>
  <si>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</si>
  <si>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</si>
  <si>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</si>
  <si>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</si>
  <si>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</si>
  <si>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</si>
  <si>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</si>
  <si>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</si>
  <si>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</si>
  <si>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</si>
  <si>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</si>
  <si>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</si>
  <si>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</si>
  <si>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</si>
  <si>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</si>
  <si>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</si>
  <si>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</si>
  <si>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</si>
  <si>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</si>
  <si>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</si>
  <si>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</si>
  <si>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</si>
  <si>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</si>
  <si>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</si>
  <si>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</si>
  <si>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</si>
  <si>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</si>
  <si>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</si>
  <si>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</si>
  <si>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</si>
  <si>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</si>
  <si>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</si>
  <si>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</si>
  <si>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</si>
  <si>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</si>
  <si>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</si>
  <si>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</si>
  <si>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</si>
  <si>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</si>
  <si>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</si>
  <si>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</si>
  <si>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</si>
  <si>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</si>
  <si>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</si>
  <si>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</si>
  <si>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</si>
  <si>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</si>
  <si>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</si>
  <si>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</si>
  <si>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</si>
  <si>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</si>
  <si>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</si>
  <si>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</si>
  <si>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</si>
  <si>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</si>
  <si>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</si>
  <si>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</si>
  <si>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</si>
  <si>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</si>
  <si>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</si>
  <si>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</si>
  <si>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</si>
  <si>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</si>
  <si>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</si>
  <si>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</si>
  <si>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</si>
  <si>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</si>
  <si>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</si>
  <si>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</si>
  <si>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</si>
  <si>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</si>
  <si>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</si>
  <si>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</si>
  <si>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</si>
  <si>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</si>
  <si>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</si>
  <si>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</si>
  <si>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</si>
  <si>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</si>
  <si>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</si>
  <si>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</si>
  <si>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</si>
  <si>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</si>
  <si>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</si>
  <si>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</si>
  <si>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</si>
  <si>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</si>
  <si>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</si>
  <si>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</si>
  <si>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</si>
  <si>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</si>
  <si>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</si>
  <si>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</si>
  <si>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</si>
  <si>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</si>
  <si>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</si>
  <si>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</si>
  <si>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</si>
  <si>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</si>
  <si>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</si>
  <si>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</si>
  <si>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</si>
  <si>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</si>
  <si>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</si>
  <si>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</si>
  <si>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</si>
  <si>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</si>
  <si>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</si>
  <si>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</si>
  <si>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</si>
  <si>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</si>
  <si>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</si>
  <si>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</si>
  <si>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</si>
  <si>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</si>
  <si>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</si>
  <si>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</si>
  <si>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</si>
  <si>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</si>
  <si>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</si>
  <si>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</si>
  <si>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</si>
  <si>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</si>
  <si>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</si>
  <si>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</si>
  <si>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</si>
  <si>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</si>
  <si>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</si>
  <si>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</si>
  <si>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</si>
  <si>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</si>
  <si>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</si>
  <si>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</si>
  <si>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</si>
  <si>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</si>
  <si>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</si>
  <si>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</si>
  <si>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</si>
  <si>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</si>
  <si>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</si>
  <si>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</si>
  <si>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</si>
  <si>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</si>
  <si>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</si>
  <si>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</si>
  <si>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</si>
  <si>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</si>
  <si>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</si>
  <si>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</si>
  <si>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</si>
  <si>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</si>
  <si>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</si>
  <si>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</si>
  <si>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</si>
  <si>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</si>
  <si>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</si>
  <si>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</si>
  <si>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</si>
  <si>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</si>
  <si>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</si>
  <si>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</si>
  <si>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</si>
  <si>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</si>
  <si>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</si>
  <si>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</si>
  <si>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</si>
  <si>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</si>
  <si>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</si>
  <si>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</si>
  <si>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</si>
  <si>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</si>
  <si>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</si>
  <si>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</si>
  <si>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</si>
  <si>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</si>
  <si>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</si>
  <si>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</si>
  <si>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</si>
  <si>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</si>
  <si>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</si>
  <si>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</si>
  <si>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</si>
  <si>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</si>
  <si>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</si>
  <si>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</si>
  <si>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</si>
  <si>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</si>
  <si>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</si>
  <si>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</si>
  <si>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</si>
  <si>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</si>
  <si>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</si>
  <si>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</si>
  <si>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</si>
  <si>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</si>
  <si>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</si>
  <si>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</si>
  <si>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</si>
  <si>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</si>
  <si>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</si>
  <si>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</si>
  <si>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</si>
  <si>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</si>
  <si>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</si>
  <si>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</si>
  <si>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</si>
  <si>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</si>
  <si>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</si>
  <si>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</si>
  <si>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</si>
  <si>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</si>
  <si>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</si>
  <si>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</si>
  <si>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</si>
  <si>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</si>
  <si>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</si>
  <si>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</si>
  <si>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</si>
  <si>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</si>
  <si>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</si>
  <si>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</si>
  <si>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</si>
  <si>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</si>
  <si>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</si>
  <si>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</si>
  <si>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</si>
  <si>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</si>
  <si>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</si>
  <si>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</si>
  <si>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</si>
  <si>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</si>
  <si>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</si>
  <si>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</si>
  <si>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</si>
  <si>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</si>
  <si>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</si>
  <si>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</si>
  <si>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</si>
  <si>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</si>
  <si>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</si>
  <si>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</si>
  <si>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</si>
  <si>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</si>
  <si>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</si>
  <si>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</si>
  <si>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</si>
  <si>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</si>
  <si>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</si>
  <si>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</si>
  <si>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</si>
  <si>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</si>
  <si>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</si>
  <si>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</si>
  <si>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</si>
  <si>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</si>
  <si>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</si>
  <si>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</si>
  <si>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</si>
  <si>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</si>
  <si>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</si>
  <si>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</si>
  <si>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</si>
  <si>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</si>
  <si>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</si>
  <si>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</si>
  <si>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</si>
  <si>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</si>
  <si>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</si>
  <si>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</si>
  <si>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</si>
  <si>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</si>
  <si>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</si>
  <si>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</si>
  <si>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</si>
  <si>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</si>
  <si>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</si>
  <si>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</si>
  <si>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</si>
  <si>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</si>
  <si>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</si>
  <si>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</si>
  <si>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</si>
  <si>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</si>
  <si>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</si>
  <si>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</si>
  <si>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</si>
  <si>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</si>
  <si>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</si>
  <si>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</si>
  <si>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</si>
  <si>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</si>
  <si>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</si>
  <si>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</si>
  <si>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</si>
  <si>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</si>
  <si>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</si>
  <si>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</si>
  <si>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</si>
  <si>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</si>
  <si>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</si>
  <si>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</si>
  <si>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</si>
  <si>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</si>
  <si>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</si>
  <si>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</si>
  <si>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</si>
  <si>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</si>
  <si>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</si>
  <si>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</si>
  <si>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</si>
  <si>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</si>
  <si>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</si>
  <si>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</si>
  <si>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</si>
  <si>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</si>
  <si>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</si>
  <si>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</si>
  <si>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</si>
  <si>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</si>
  <si>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</si>
  <si>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</si>
  <si>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</si>
  <si>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</si>
  <si>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</si>
  <si>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</si>
  <si>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</si>
  <si>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</si>
  <si>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</si>
  <si>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</si>
  <si>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</si>
  <si>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</si>
  <si>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</si>
  <si>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</si>
  <si>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</si>
  <si>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</si>
  <si>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</si>
  <si>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</si>
  <si>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</si>
  <si>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</si>
  <si>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</si>
  <si>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</si>
  <si>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</si>
  <si>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</si>
  <si>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</si>
  <si>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</si>
  <si>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</si>
  <si>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</si>
  <si>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</si>
  <si>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</si>
  <si>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</si>
  <si>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</si>
  <si>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</si>
  <si>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</si>
  <si>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</si>
  <si>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</si>
  <si>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</si>
  <si>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</si>
  <si>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</si>
  <si>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</si>
  <si>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</si>
  <si>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</si>
  <si>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</si>
  <si>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</si>
  <si>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</si>
  <si>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</si>
  <si>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</si>
  <si>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</si>
  <si>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</si>
  <si>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</si>
  <si>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</si>
  <si>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</si>
  <si>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</si>
  <si>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</si>
  <si>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</si>
  <si>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</si>
  <si>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</si>
  <si>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</si>
  <si>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</si>
  <si>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</si>
  <si>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</si>
  <si>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</si>
  <si>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</si>
  <si>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</si>
  <si>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</si>
  <si>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</si>
  <si>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</si>
  <si>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</si>
  <si>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</si>
  <si>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</si>
  <si>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</si>
  <si>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</si>
  <si>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</si>
  <si>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</si>
  <si>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</si>
  <si>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</si>
  <si>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</si>
  <si>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</si>
  <si>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</si>
  <si>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</si>
  <si>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</si>
  <si>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</si>
  <si>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</si>
  <si>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</si>
  <si>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</si>
  <si>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</si>
  <si>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</si>
  <si>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</si>
  <si>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</si>
  <si>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</si>
  <si>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</si>
  <si>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</si>
  <si>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</si>
  <si>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</si>
  <si>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</si>
  <si>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</si>
  <si>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</si>
  <si>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</si>
  <si>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</si>
  <si>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</si>
  <si>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</si>
  <si>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</si>
  <si>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</si>
  <si>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</si>
  <si>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</si>
  <si>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</si>
  <si>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</si>
  <si>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</si>
  <si>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</si>
  <si>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</si>
  <si>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</si>
  <si>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</si>
  <si>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</si>
  <si>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</si>
  <si>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</si>
  <si>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</si>
  <si>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</si>
  <si>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</si>
  <si>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</si>
  <si>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</si>
  <si>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</si>
  <si>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</si>
  <si>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</si>
  <si>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</si>
  <si>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</si>
  <si>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</si>
  <si>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</si>
  <si>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</si>
  <si>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</si>
  <si>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</si>
  <si>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</si>
  <si>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</si>
  <si>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</si>
  <si>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</si>
  <si>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</si>
  <si>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</si>
  <si>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</si>
  <si>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</si>
  <si>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</si>
  <si>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</si>
  <si>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</si>
  <si>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</si>
  <si>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</si>
  <si>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</si>
  <si>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</si>
  <si>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</si>
  <si>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</si>
  <si>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</si>
  <si>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</si>
  <si>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</si>
  <si>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</si>
  <si>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</si>
  <si>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</si>
  <si>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</si>
  <si>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</si>
  <si>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</si>
  <si>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</si>
  <si>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</si>
  <si>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</si>
  <si>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</si>
  <si>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</si>
  <si>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</si>
  <si>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</si>
  <si>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</si>
  <si>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</si>
  <si>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</si>
  <si>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</si>
  <si>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</si>
  <si>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</si>
  <si>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</si>
  <si>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</si>
  <si>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</si>
  <si>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</si>
  <si>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</si>
  <si>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</si>
  <si>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</si>
  <si>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</si>
  <si>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</si>
  <si>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</si>
  <si>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</si>
  <si>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</si>
  <si>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</si>
  <si>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</si>
  <si>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</si>
  <si>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</si>
  <si>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</si>
  <si>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</si>
  <si>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</si>
  <si>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</si>
  <si>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</si>
  <si>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</si>
  <si>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</si>
  <si>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</si>
  <si>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</si>
  <si>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</si>
  <si>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</si>
  <si>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</si>
  <si>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</si>
  <si>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</si>
  <si>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</si>
  <si>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</si>
  <si>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</si>
  <si>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</si>
  <si>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</si>
  <si>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</si>
  <si>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</si>
  <si>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</si>
  <si>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</si>
  <si>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</si>
  <si>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</si>
  <si>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</si>
  <si>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</si>
  <si>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</si>
  <si>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</si>
  <si>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</si>
  <si>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</si>
  <si>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</si>
  <si>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</si>
  <si>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</si>
  <si>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</si>
  <si>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</si>
  <si>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</si>
  <si>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</si>
  <si>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</si>
  <si>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</si>
  <si>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</si>
  <si>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</si>
  <si>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</si>
  <si>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</si>
  <si>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</si>
  <si>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</si>
  <si>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</si>
  <si>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</si>
  <si>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</si>
  <si>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</si>
  <si>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</si>
  <si>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</si>
  <si>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</si>
  <si>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</si>
  <si>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</si>
  <si>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</si>
  <si>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</si>
  <si>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</si>
  <si>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</si>
  <si>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</si>
  <si>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</si>
  <si>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</si>
  <si>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</si>
  <si>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</si>
  <si>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</si>
  <si>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</si>
  <si>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</si>
  <si>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</si>
  <si>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</si>
  <si>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</si>
  <si>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</si>
  <si>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</si>
  <si>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</si>
  <si>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</si>
  <si>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</si>
  <si>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</si>
  <si>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</si>
  <si>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</si>
  <si>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</si>
  <si>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</si>
  <si>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</si>
  <si>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</si>
  <si>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</si>
  <si>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</si>
  <si>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</si>
  <si>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</si>
  <si>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</si>
  <si>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</si>
  <si>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</si>
  <si>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</si>
  <si>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</si>
  <si>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</si>
  <si>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</si>
  <si>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</si>
  <si>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</si>
  <si>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</si>
  <si>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</si>
  <si>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</si>
  <si>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</si>
  <si>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</si>
  <si>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</si>
  <si>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</si>
  <si>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</si>
  <si>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</si>
  <si>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</si>
  <si>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</si>
  <si>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</si>
  <si>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</si>
  <si>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</si>
  <si>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</si>
  <si>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</si>
  <si>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</si>
  <si>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</si>
  <si>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</si>
  <si>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</si>
  <si>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</si>
  <si>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</si>
  <si>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</si>
  <si>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</si>
  <si>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</si>
  <si>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</si>
  <si>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</si>
  <si>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</si>
  <si>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</si>
  <si>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</si>
  <si>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</si>
  <si>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</si>
  <si>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</si>
  <si>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</si>
  <si>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</si>
  <si>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</si>
  <si>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</si>
  <si>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</si>
  <si>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</si>
  <si>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</si>
  <si>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</si>
  <si>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</si>
  <si>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</si>
  <si>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</si>
  <si>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</si>
  <si>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</si>
  <si>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</si>
  <si>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</si>
  <si>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</si>
  <si>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</si>
  <si>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</si>
  <si>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</si>
  <si>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</si>
  <si>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</si>
  <si>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</si>
  <si>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</si>
  <si>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</si>
  <si>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</si>
  <si>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</si>
  <si>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</si>
  <si>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</si>
  <si>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</si>
  <si>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</si>
  <si>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</si>
  <si>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</si>
  <si>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</si>
  <si>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</si>
  <si>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</si>
  <si>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</si>
  <si>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</si>
  <si>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</si>
  <si>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</si>
  <si>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</si>
  <si>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</si>
  <si>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</si>
  <si>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</si>
  <si>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</si>
  <si>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</si>
  <si>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</si>
  <si>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</si>
  <si>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</si>
  <si>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</si>
  <si>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</si>
  <si>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</si>
  <si>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</si>
  <si>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</si>
  <si>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</si>
  <si>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</si>
  <si>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</si>
  <si>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</si>
  <si>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</si>
  <si>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</si>
  <si>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</si>
  <si>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</si>
  <si>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</si>
  <si>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</si>
  <si>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</si>
  <si>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</si>
  <si>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</si>
  <si>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</si>
  <si>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</si>
  <si>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</si>
  <si>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</si>
  <si>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</si>
  <si>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</si>
  <si>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</si>
  <si>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</si>
  <si>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</si>
  <si>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</si>
  <si>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</si>
  <si>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</si>
  <si>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</si>
  <si>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</si>
  <si>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</si>
  <si>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</si>
  <si>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</si>
  <si>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</si>
  <si>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</si>
  <si>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</si>
  <si>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</si>
  <si>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</si>
  <si>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</si>
  <si>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</si>
  <si>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</si>
  <si>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</si>
  <si>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</si>
  <si>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</si>
  <si>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</si>
  <si>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</si>
  <si>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</si>
  <si>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</si>
  <si>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</si>
  <si>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</si>
  <si>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</si>
  <si>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</si>
  <si>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</si>
  <si>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</si>
  <si>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</si>
  <si>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</si>
  <si>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</si>
  <si>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</si>
  <si>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</si>
  <si>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</si>
  <si>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</si>
  <si>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</si>
  <si>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</si>
  <si>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</si>
  <si>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</si>
  <si>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</si>
  <si>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</si>
  <si>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</si>
  <si>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</si>
  <si>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</si>
  <si>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</si>
  <si>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</si>
  <si>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</si>
  <si>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</si>
  <si>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</si>
  <si>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</si>
  <si>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</si>
  <si>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</si>
  <si>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</si>
  <si>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</si>
  <si>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</si>
  <si>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</si>
  <si>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</si>
  <si>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</si>
  <si>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</si>
  <si>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</si>
  <si>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</si>
  <si>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</si>
  <si>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</si>
  <si>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</si>
  <si>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</si>
  <si>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</si>
  <si>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</si>
  <si>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</si>
  <si>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</si>
  <si>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</si>
  <si>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</si>
  <si>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</si>
  <si>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</si>
  <si>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</si>
  <si>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</si>
  <si>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</si>
  <si>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</si>
  <si>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</si>
  <si>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</si>
  <si>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</si>
  <si>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</si>
  <si>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</si>
  <si>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</si>
  <si>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</si>
  <si>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</si>
  <si>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</si>
  <si>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</si>
  <si>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</si>
  <si>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</si>
  <si>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</si>
  <si>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</si>
  <si>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</si>
  <si>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</si>
  <si>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</si>
  <si>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</si>
  <si>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</si>
  <si>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</si>
  <si>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</si>
  <si>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</si>
  <si>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</si>
  <si>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</si>
  <si>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</si>
  <si>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</si>
  <si>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</si>
  <si>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</si>
  <si>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</si>
  <si>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</si>
  <si>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</si>
  <si>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</si>
  <si>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</si>
  <si>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</si>
  <si>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</si>
  <si>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</si>
  <si>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</si>
  <si>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</si>
  <si>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</si>
  <si>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</si>
  <si>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</si>
  <si>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</si>
  <si>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</si>
  <si>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</si>
  <si>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</si>
  <si>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</si>
  <si>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</si>
  <si>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</si>
  <si>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</si>
  <si>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</si>
  <si>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</si>
  <si>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</si>
  <si>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</si>
  <si>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</si>
  <si>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</si>
  <si>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</si>
  <si>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</si>
  <si>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</si>
  <si>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</si>
  <si>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</si>
  <si>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</si>
  <si>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</si>
  <si>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</si>
  <si>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</si>
  <si>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</si>
  <si>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</si>
  <si>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</si>
  <si>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</si>
  <si>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</si>
  <si>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</si>
  <si>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</si>
  <si>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</si>
  <si>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</si>
  <si>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</si>
  <si>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</si>
  <si>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</si>
  <si>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</si>
  <si>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</si>
  <si>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</si>
  <si>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</si>
  <si>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</si>
  <si>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</si>
  <si>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</si>
  <si>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</si>
  <si>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</si>
  <si>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</si>
  <si>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</si>
  <si>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</si>
  <si>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</si>
  <si>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</si>
  <si>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</si>
  <si>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</si>
  <si>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</si>
  <si>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</si>
  <si>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</si>
  <si>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</si>
  <si>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</si>
  <si>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</si>
  <si>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</si>
  <si>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</si>
  <si>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</si>
  <si>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</si>
  <si>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</si>
  <si>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</si>
  <si>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</si>
  <si>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</si>
  <si>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</si>
  <si>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</si>
  <si>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</si>
  <si>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</si>
  <si>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</si>
  <si>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</si>
  <si>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</si>
  <si>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</si>
  <si>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</si>
  <si>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</si>
  <si>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</si>
  <si>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</si>
  <si>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</si>
  <si>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</si>
  <si>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</si>
  <si>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</si>
  <si>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</si>
  <si>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</si>
  <si>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</si>
  <si>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</si>
  <si>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</si>
  <si>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</si>
  <si>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</si>
  <si>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</si>
  <si>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</si>
  <si>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</si>
  <si>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</si>
  <si>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</si>
  <si>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</si>
  <si>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</si>
  <si>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</si>
  <si>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</si>
  <si>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</si>
  <si>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</si>
  <si>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</si>
  <si>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</si>
  <si>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</si>
  <si>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</si>
  <si>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</si>
  <si>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</si>
  <si>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</si>
  <si>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</si>
  <si>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</si>
  <si>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</si>
  <si>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</si>
  <si>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</si>
  <si>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</si>
  <si>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</si>
  <si>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</si>
  <si>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</si>
  <si>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</si>
  <si>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</si>
  <si>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</si>
  <si>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</si>
  <si>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</si>
  <si>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</si>
  <si>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</si>
  <si>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</si>
  <si>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</si>
  <si>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</si>
  <si>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</si>
  <si>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</si>
  <si>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</si>
  <si>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</si>
  <si>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</si>
  <si>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</si>
  <si>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</si>
  <si>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</si>
  <si>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</si>
  <si>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</si>
  <si>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</si>
  <si>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</si>
  <si>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</si>
  <si>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</si>
  <si>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</si>
  <si>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</si>
  <si>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</si>
  <si>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</si>
  <si>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</si>
  <si>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</si>
  <si>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</si>
  <si>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</si>
  <si>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</si>
  <si>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</si>
  <si>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</si>
  <si>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</si>
  <si>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</si>
  <si>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</si>
  <si>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</si>
  <si>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</si>
  <si>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</si>
  <si>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</si>
  <si>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</si>
  <si>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</si>
  <si>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</si>
  <si>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</si>
  <si>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</si>
  <si>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</si>
  <si>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</si>
  <si>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</si>
  <si>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</si>
  <si>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</si>
  <si>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</si>
  <si>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</si>
  <si>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</si>
  <si>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</si>
  <si>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</si>
  <si>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</si>
  <si>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</si>
  <si>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</si>
  <si>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</si>
  <si>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</si>
  <si>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</si>
  <si>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</si>
  <si>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</si>
  <si>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</si>
  <si>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</si>
  <si>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</si>
  <si>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</si>
  <si>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</si>
  <si>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</si>
  <si>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</si>
  <si>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</si>
  <si>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</si>
  <si>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</si>
  <si>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</si>
  <si>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</si>
  <si>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</si>
  <si>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</si>
  <si>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</si>
  <si>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</si>
  <si>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</si>
  <si>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</si>
  <si>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</si>
  <si>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</si>
  <si>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</si>
  <si>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</si>
  <si>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</si>
  <si>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</si>
  <si>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</si>
  <si>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</si>
  <si>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</si>
  <si>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</si>
  <si>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</si>
  <si>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</si>
  <si>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</si>
  <si>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</si>
  <si>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</si>
  <si>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</si>
  <si>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</si>
  <si>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</si>
  <si>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</si>
  <si>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</si>
  <si>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</si>
  <si>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</si>
  <si>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</si>
  <si>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</si>
  <si>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</si>
  <si>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</si>
  <si>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</si>
  <si>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</si>
  <si>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</si>
  <si>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</si>
  <si>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</si>
  <si>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</si>
  <si>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</si>
  <si>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</si>
  <si>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</si>
  <si>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</si>
  <si>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</si>
  <si>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</si>
  <si>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</si>
  <si>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</si>
  <si>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</si>
  <si>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</si>
  <si>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</si>
  <si>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</si>
  <si>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</si>
  <si>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</si>
  <si>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</si>
  <si>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</si>
  <si>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</si>
  <si>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</si>
  <si>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</si>
  <si>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</si>
  <si>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</si>
  <si>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</si>
  <si>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</si>
  <si>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</si>
  <si>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</si>
  <si>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</si>
  <si>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</si>
  <si>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</si>
  <si>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</si>
  <si>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</si>
  <si>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</si>
  <si>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</si>
  <si>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</si>
  <si>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</si>
  <si>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</si>
  <si>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</si>
  <si>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</si>
  <si>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</si>
  <si>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</si>
  <si>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</si>
  <si>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</si>
  <si>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</si>
  <si>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</si>
  <si>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</si>
  <si>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</si>
  <si>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</si>
  <si>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</si>
  <si>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</si>
  <si>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</si>
  <si>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</si>
  <si>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</si>
  <si>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</si>
  <si>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</si>
  <si>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</si>
  <si>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</si>
  <si>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</si>
  <si>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</si>
  <si>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</si>
  <si>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</si>
  <si>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</si>
  <si>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</si>
  <si>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</si>
  <si>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</si>
  <si>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</si>
  <si>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</si>
  <si>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</si>
  <si>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</si>
  <si>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</si>
  <si>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</si>
  <si>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</si>
  <si>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</si>
  <si>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</si>
  <si>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</si>
  <si>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</si>
  <si>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</si>
  <si>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</si>
  <si>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</si>
  <si>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</si>
  <si>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</si>
  <si>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</si>
  <si>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</si>
  <si>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</si>
  <si>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</si>
  <si>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</si>
  <si>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</si>
  <si>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</si>
  <si>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</si>
  <si>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</si>
  <si>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</si>
  <si>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</si>
  <si>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</si>
  <si>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</si>
  <si>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</si>
  <si>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</si>
  <si>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</si>
  <si>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</si>
  <si>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</si>
  <si>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</si>
  <si>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</si>
  <si>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</si>
  <si>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</si>
  <si>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</si>
  <si>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</si>
  <si>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</si>
  <si>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</si>
  <si>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</si>
  <si>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</si>
  <si>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</si>
  <si>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</si>
  <si>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</si>
  <si>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</si>
  <si>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</si>
  <si>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</si>
  <si>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</si>
  <si>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</si>
  <si>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</si>
  <si>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</si>
  <si>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</si>
  <si>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</si>
  <si>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</si>
  <si>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</si>
  <si>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</si>
  <si>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</si>
  <si>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</si>
  <si>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</si>
  <si>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</si>
  <si>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</si>
  <si>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</si>
  <si>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</si>
  <si>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</si>
  <si>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</si>
  <si>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</si>
  <si>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</si>
  <si>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</si>
  <si>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</si>
  <si>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</si>
  <si>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</si>
  <si>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</si>
  <si>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</si>
  <si>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</si>
  <si>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</si>
  <si>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</si>
  <si>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</si>
  <si>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</si>
  <si>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</si>
  <si>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</si>
  <si>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</si>
  <si>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</si>
  <si>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</si>
  <si>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</si>
  <si>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</si>
  <si>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</si>
  <si>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</si>
  <si>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</si>
  <si>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</si>
  <si>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</si>
  <si>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</si>
  <si>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</si>
  <si>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</si>
  <si>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</si>
  <si>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</si>
  <si>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</si>
  <si>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</si>
  <si>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</si>
  <si>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</si>
  <si>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</si>
  <si>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</si>
  <si>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</si>
  <si>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</si>
  <si>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</si>
  <si>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</si>
  <si>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</si>
  <si>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</si>
  <si>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</si>
  <si>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</si>
  <si>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</si>
  <si>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</si>
  <si>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</si>
  <si>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</si>
  <si>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</si>
  <si>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</si>
  <si>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</si>
  <si>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</si>
  <si>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</si>
  <si>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</si>
  <si>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</si>
  <si>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</si>
  <si>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</si>
  <si>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</si>
  <si>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</si>
  <si>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</si>
  <si>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</si>
  <si>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</si>
  <si>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</si>
  <si>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</si>
  <si>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</si>
  <si>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</si>
  <si>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</si>
  <si>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</si>
  <si>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</si>
  <si>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</si>
  <si>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</si>
  <si>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</si>
  <si>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</si>
  <si>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</si>
  <si>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</si>
  <si>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</si>
  <si>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</si>
  <si>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</si>
  <si>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</si>
  <si>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</si>
  <si>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</si>
  <si>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</si>
  <si>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</si>
  <si>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</si>
  <si>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</si>
  <si>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</si>
  <si>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</si>
  <si>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</si>
  <si>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</si>
  <si>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</si>
  <si>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</si>
  <si>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</si>
  <si>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</si>
  <si>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</si>
  <si>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</si>
  <si>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</si>
  <si>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</si>
  <si>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</si>
  <si>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</si>
  <si>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</si>
  <si>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</si>
  <si>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</si>
  <si>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</si>
  <si>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</si>
  <si>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</si>
  <si>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</si>
  <si>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</si>
  <si>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</si>
  <si>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</si>
  <si>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</si>
  <si>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</si>
  <si>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</si>
  <si>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</si>
  <si>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</si>
  <si>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</si>
  <si>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</si>
  <si>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</si>
  <si>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</si>
  <si>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</si>
  <si>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</si>
  <si>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</si>
  <si>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</si>
  <si>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</si>
  <si>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</si>
  <si>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</si>
  <si>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</si>
  <si>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</si>
  <si>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</si>
  <si>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</si>
  <si>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</si>
  <si>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</si>
  <si>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</si>
  <si>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</si>
  <si>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</si>
  <si>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</si>
  <si>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</si>
  <si>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</si>
  <si>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</si>
  <si>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</si>
  <si>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</si>
  <si>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</si>
  <si>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</si>
  <si>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</si>
  <si>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</si>
  <si>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</si>
  <si>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</si>
  <si>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</si>
  <si>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</si>
  <si>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</si>
  <si>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</si>
  <si>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</si>
  <si>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</si>
  <si>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</si>
  <si>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</si>
  <si>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</si>
  <si>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</si>
  <si>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</si>
  <si>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</si>
  <si>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</si>
  <si>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</si>
  <si>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</si>
  <si>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</si>
  <si>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</si>
  <si>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</si>
  <si>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</si>
  <si>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</si>
  <si>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</si>
  <si>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</si>
  <si>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</si>
  <si>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</si>
  <si>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</si>
  <si>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</si>
  <si>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</si>
  <si>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</si>
  <si>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</si>
  <si>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</si>
  <si>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</si>
  <si>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</si>
  <si>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</si>
  <si>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</si>
  <si>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</si>
  <si>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</si>
  <si>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</si>
  <si>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</si>
  <si>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</si>
  <si>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</si>
  <si>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</si>
  <si>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</si>
  <si>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</si>
  <si>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</si>
  <si>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</si>
  <si>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</si>
  <si>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</si>
  <si>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</si>
  <si>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</si>
  <si>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</si>
  <si>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</si>
  <si>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</si>
  <si>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</si>
  <si>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</si>
  <si>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</si>
  <si>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</si>
  <si>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</si>
  <si>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</si>
  <si>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</si>
  <si>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</si>
  <si>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</si>
  <si>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</si>
  <si>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</si>
  <si>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</si>
  <si>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</si>
  <si>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</si>
  <si>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</si>
  <si>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</si>
  <si>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</si>
  <si>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</si>
  <si>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</si>
  <si>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</si>
  <si>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</si>
  <si>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</si>
  <si>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</si>
  <si>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</si>
  <si>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</si>
  <si>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</si>
  <si>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</si>
  <si>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</si>
  <si>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</si>
  <si>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</si>
  <si>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</si>
  <si>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</si>
  <si>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</si>
  <si>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</si>
  <si>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</si>
  <si>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</si>
  <si>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</si>
  <si>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</si>
  <si>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</si>
  <si>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</si>
  <si>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</si>
  <si>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</si>
  <si>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</si>
  <si>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</si>
  <si>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</si>
  <si>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</si>
  <si>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</si>
  <si>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</si>
  <si>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</si>
  <si>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</si>
  <si>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</si>
  <si>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</si>
  <si>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</si>
  <si>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</si>
  <si>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</si>
  <si>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</si>
  <si>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</si>
  <si>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</si>
  <si>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</si>
  <si>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</si>
  <si>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</si>
  <si>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</si>
  <si>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</si>
  <si>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</si>
  <si>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</si>
  <si>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</si>
  <si>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</si>
  <si>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</si>
  <si>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</si>
  <si>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</si>
  <si>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</si>
  <si>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</si>
  <si>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</si>
  <si>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</si>
  <si>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</si>
  <si>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</si>
  <si>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</si>
  <si>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</si>
  <si>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</si>
  <si>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</si>
  <si>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</si>
  <si>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</si>
  <si>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</si>
  <si>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</si>
  <si>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</si>
  <si>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</si>
  <si>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</si>
  <si>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</si>
  <si>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</si>
  <si>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</si>
  <si>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</si>
  <si>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</si>
  <si>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</si>
  <si>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</si>
  <si>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</si>
  <si>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</si>
  <si>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</si>
  <si>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</si>
  <si>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</si>
  <si>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</si>
  <si>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</si>
  <si>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</si>
  <si>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</si>
  <si>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</si>
  <si>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</si>
  <si>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</si>
  <si>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</si>
  <si>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</si>
  <si>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</si>
  <si>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</si>
  <si>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</si>
  <si>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</si>
  <si>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</si>
  <si>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</si>
  <si>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</si>
  <si>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</si>
  <si>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</si>
  <si>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</si>
  <si>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</si>
  <si>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</si>
  <si>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</si>
  <si>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</si>
  <si>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</si>
  <si>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</si>
  <si>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</si>
  <si>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</si>
  <si>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</si>
  <si>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</si>
  <si>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</si>
  <si>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</si>
  <si>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</si>
  <si>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</si>
  <si>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</si>
  <si>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</si>
  <si>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</si>
  <si>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</si>
  <si>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</si>
  <si>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</si>
  <si>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</si>
  <si>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</si>
  <si>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</si>
  <si>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</si>
  <si>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</si>
  <si>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</si>
  <si>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</si>
  <si>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</si>
  <si>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</si>
  <si>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</si>
  <si>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</si>
  <si>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</si>
  <si>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</si>
  <si>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</si>
  <si>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</si>
  <si>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</si>
  <si>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</si>
  <si>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</si>
  <si>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</si>
  <si>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</si>
  <si>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</si>
  <si>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</si>
  <si>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</si>
  <si>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</si>
  <si>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</si>
  <si>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</si>
  <si>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</si>
  <si>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</si>
  <si>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</si>
  <si>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</si>
  <si>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</si>
  <si>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</si>
  <si>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</si>
  <si>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</si>
  <si>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</si>
  <si>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</si>
  <si>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</si>
  <si>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</si>
  <si>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</si>
  <si>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</si>
  <si>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</si>
  <si>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</si>
  <si>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</si>
  <si>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</si>
  <si>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</si>
  <si>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</si>
  <si>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</si>
  <si>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</si>
  <si>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</si>
  <si>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</si>
  <si>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</si>
  <si>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</si>
  <si>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</si>
  <si>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</si>
  <si>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</si>
  <si>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</si>
  <si>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</si>
  <si>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</si>
  <si>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</si>
  <si>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</si>
  <si>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</si>
  <si>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</si>
  <si>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</si>
  <si>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</si>
  <si>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</si>
  <si>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</si>
  <si>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</si>
  <si>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</si>
  <si>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</si>
  <si>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</si>
  <si>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</si>
  <si>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</si>
  <si>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</si>
  <si>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</si>
  <si>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</si>
  <si>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</si>
  <si>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</si>
  <si>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</si>
  <si>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</si>
  <si>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</si>
  <si>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</si>
  <si>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</si>
  <si>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</si>
  <si>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</si>
  <si>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</si>
  <si>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</si>
  <si>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</si>
  <si>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</si>
  <si>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</si>
  <si>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</si>
  <si>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</si>
  <si>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</si>
  <si>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</si>
  <si>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</si>
  <si>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</si>
  <si>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</si>
  <si>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</si>
  <si>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</si>
  <si>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</si>
  <si>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</si>
  <si>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</si>
  <si>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</si>
  <si>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</si>
  <si>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</si>
  <si>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</si>
  <si>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</si>
  <si>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</si>
  <si>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</si>
  <si>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</si>
  <si>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</si>
  <si>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</si>
  <si>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</si>
  <si>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</si>
  <si>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</si>
  <si>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</si>
  <si>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</si>
  <si>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</si>
  <si>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</si>
  <si>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</si>
  <si>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</si>
  <si>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</si>
  <si>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</si>
  <si>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</si>
  <si>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</si>
  <si>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</si>
  <si>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</si>
  <si>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</si>
  <si>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</si>
  <si>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</si>
  <si>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</si>
  <si>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</si>
  <si>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</si>
  <si>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</si>
  <si>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</si>
  <si>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</si>
  <si>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</si>
  <si>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</si>
  <si>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</si>
  <si>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</si>
  <si>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</si>
  <si>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</si>
  <si>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</si>
  <si>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</si>
  <si>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</si>
  <si>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</si>
  <si>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</si>
  <si>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</si>
  <si>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</si>
  <si>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</si>
  <si>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</si>
  <si>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</si>
  <si>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</si>
  <si>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</si>
  <si>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</si>
  <si>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</si>
  <si>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</si>
  <si>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</si>
  <si>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</si>
  <si>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</si>
  <si>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</si>
  <si>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</si>
  <si>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</si>
  <si>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</si>
  <si>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</si>
  <si>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</si>
  <si>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</si>
  <si>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</si>
  <si>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</si>
  <si>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</si>
  <si>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</si>
  <si>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</si>
  <si>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</si>
  <si>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</si>
  <si>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</si>
  <si>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</si>
  <si>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</si>
  <si>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</si>
  <si>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</si>
  <si>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</si>
  <si>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</si>
  <si>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</si>
  <si>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</si>
  <si>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</si>
  <si>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</si>
  <si>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</si>
  <si>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</si>
  <si>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</si>
  <si>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</si>
  <si>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</si>
  <si>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</si>
  <si>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</si>
  <si>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</si>
  <si>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</si>
  <si>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</si>
  <si>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</si>
  <si>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</si>
  <si>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</si>
  <si>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</si>
  <si>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</si>
  <si>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</si>
  <si>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</si>
  <si>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</si>
  <si>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</si>
  <si>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</si>
  <si>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</si>
  <si>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</si>
  <si>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</si>
  <si>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</si>
  <si>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</si>
  <si>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</si>
  <si>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</si>
  <si>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</si>
  <si>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</si>
  <si>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</si>
  <si>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</si>
  <si>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</si>
  <si>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</si>
  <si>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</si>
  <si>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</si>
  <si>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</si>
  <si>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</si>
  <si>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</si>
  <si>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</si>
  <si>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</si>
  <si>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</si>
  <si>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</si>
  <si>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</si>
  <si>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</si>
  <si>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</si>
  <si>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</si>
  <si>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</si>
  <si>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</si>
  <si>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</si>
  <si>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</si>
  <si>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</si>
  <si>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</si>
  <si>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</si>
  <si>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</si>
  <si>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</si>
  <si>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</si>
  <si>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</si>
  <si>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</si>
  <si>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</si>
  <si>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</si>
  <si>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</si>
  <si>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</si>
  <si>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</si>
  <si>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</si>
  <si>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</si>
  <si>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</si>
  <si>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</si>
  <si>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</si>
  <si>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</si>
  <si>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</si>
  <si>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</si>
  <si>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</si>
  <si>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</si>
  <si>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</si>
  <si>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</si>
  <si>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</si>
  <si>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</si>
  <si>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</si>
  <si>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</si>
  <si>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</si>
  <si>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</si>
  <si>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</si>
  <si>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</si>
  <si>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</si>
  <si>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</si>
  <si>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</si>
  <si>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</si>
  <si>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</si>
  <si>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</si>
  <si>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</si>
  <si>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</si>
  <si>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</si>
  <si>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</si>
  <si>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</si>
  <si>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</si>
  <si>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</si>
  <si>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</si>
  <si>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</si>
  <si>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</si>
  <si>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</si>
  <si>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</si>
  <si>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</si>
  <si>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</si>
  <si>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</si>
  <si>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</si>
  <si>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</si>
  <si>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</si>
  <si>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</si>
  <si>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</si>
  <si>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</si>
  <si>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</si>
  <si>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</si>
  <si>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</si>
  <si>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</si>
  <si>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</si>
  <si>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</si>
  <si>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</si>
  <si>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</si>
  <si>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</si>
  <si>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</si>
  <si>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</si>
  <si>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</si>
  <si>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</si>
  <si>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</si>
  <si>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</si>
  <si>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</si>
  <si>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</si>
  <si>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</si>
  <si>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</si>
  <si>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</si>
  <si>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</si>
  <si>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</si>
  <si>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</si>
  <si>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</si>
  <si>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</si>
  <si>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</si>
  <si>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</si>
  <si>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</si>
  <si>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</si>
  <si>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</si>
  <si>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</si>
  <si>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</si>
  <si>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</si>
  <si>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</si>
  <si>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</si>
  <si>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</si>
  <si>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</si>
  <si>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</si>
  <si>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</si>
  <si>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</si>
  <si>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</si>
  <si>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</si>
  <si>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</si>
  <si>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</si>
  <si>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</si>
  <si>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</si>
  <si>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</si>
  <si>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</si>
  <si>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</si>
  <si>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</si>
  <si>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</si>
  <si>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</si>
  <si>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</si>
  <si>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</si>
  <si>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</si>
  <si>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</si>
  <si>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</si>
  <si>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</si>
  <si>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</si>
  <si>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</si>
  <si>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</si>
  <si>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</si>
  <si>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</si>
  <si>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</si>
  <si>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</si>
  <si>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</si>
  <si>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</si>
  <si>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</si>
  <si>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</si>
  <si>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</si>
  <si>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</si>
  <si>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</si>
  <si>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</si>
  <si>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</si>
  <si>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</si>
  <si>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</si>
  <si>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</si>
  <si>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</si>
  <si>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</si>
  <si>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</si>
  <si>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</si>
  <si>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</si>
  <si>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</si>
  <si>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</si>
  <si>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</si>
  <si>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</si>
  <si>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</si>
  <si>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</si>
  <si>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</si>
  <si>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</si>
  <si>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</si>
  <si>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</si>
  <si>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</si>
  <si>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</si>
  <si>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</si>
  <si>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</si>
  <si>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</si>
  <si>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</si>
  <si>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</si>
  <si>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</si>
  <si>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</si>
  <si>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</si>
  <si>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</si>
  <si>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</si>
  <si>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</si>
  <si>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</si>
  <si>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</si>
  <si>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</si>
  <si>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</si>
  <si>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</si>
  <si>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</si>
  <si>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</si>
  <si>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</si>
  <si>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</si>
  <si>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</si>
  <si>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</si>
  <si>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</si>
  <si>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</si>
  <si>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</si>
  <si>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</si>
  <si>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</si>
  <si>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</si>
  <si>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</si>
  <si>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</si>
  <si>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</si>
  <si>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</si>
  <si>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</si>
  <si>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</si>
  <si>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</si>
  <si>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</si>
  <si>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</si>
  <si>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</si>
  <si>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</si>
  <si>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</si>
  <si>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</si>
  <si>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</si>
  <si>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</si>
  <si>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</si>
  <si>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</si>
  <si>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</si>
  <si>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</si>
  <si>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</si>
  <si>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</si>
  <si>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</si>
  <si>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</si>
  <si>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</si>
  <si>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</si>
  <si>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</si>
  <si>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</si>
  <si>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</si>
  <si>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</si>
  <si>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</si>
  <si>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</si>
  <si>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</si>
  <si>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</si>
  <si>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</si>
  <si>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</si>
  <si>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</si>
  <si>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</si>
  <si>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</si>
  <si>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</si>
  <si>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</si>
  <si>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</si>
  <si>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</si>
  <si>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</si>
  <si>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</si>
  <si>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</si>
  <si>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</si>
  <si>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</si>
  <si>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</si>
  <si>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</si>
  <si>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</si>
  <si>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</si>
  <si>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</si>
  <si>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</si>
  <si>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</si>
  <si>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</si>
  <si>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</si>
  <si>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</si>
  <si>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</si>
  <si>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</si>
  <si>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</si>
  <si>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</si>
  <si>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</si>
  <si>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</si>
  <si>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</si>
  <si>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</si>
  <si>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</si>
  <si>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</si>
  <si>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</si>
  <si>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</si>
  <si>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</si>
  <si>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</si>
  <si>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</si>
  <si>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</si>
  <si>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</si>
  <si>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</si>
  <si>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</si>
  <si>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</si>
  <si>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</si>
  <si>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</si>
  <si>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</si>
  <si>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</si>
  <si>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</si>
  <si>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</si>
  <si>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</si>
  <si>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</si>
  <si>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</si>
  <si>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</si>
  <si>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</si>
  <si>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</si>
  <si>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</si>
  <si>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</si>
  <si>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</si>
  <si>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</si>
  <si>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</si>
  <si>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</si>
  <si>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</si>
  <si>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</si>
  <si>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</si>
  <si>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</si>
  <si>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</si>
  <si>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</si>
  <si>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</si>
  <si>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</si>
  <si>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</si>
  <si>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</si>
  <si>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</si>
  <si>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</si>
  <si>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</si>
  <si>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</si>
  <si>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</si>
  <si>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</si>
  <si>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</si>
  <si>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</si>
  <si>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</si>
  <si>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</si>
  <si>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</si>
  <si>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</si>
  <si>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</si>
  <si>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</si>
  <si>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</si>
  <si>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</si>
  <si>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</si>
  <si>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</si>
  <si>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</si>
  <si>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</si>
  <si>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</si>
  <si>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</si>
  <si>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</si>
  <si>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</si>
  <si>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</si>
  <si>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</si>
  <si>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</si>
  <si>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</si>
  <si>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</si>
  <si>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</si>
  <si>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</si>
  <si>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</si>
  <si>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</si>
  <si>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</si>
  <si>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</si>
  <si>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</si>
  <si>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</si>
  <si>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</si>
  <si>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</si>
  <si>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</si>
  <si>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</si>
  <si>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</si>
  <si>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</si>
  <si>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</si>
  <si>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</si>
  <si>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</si>
  <si>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</si>
  <si>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</si>
  <si>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</si>
  <si>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</si>
  <si>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</si>
  <si>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</si>
  <si>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</si>
  <si>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</si>
  <si>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</si>
  <si>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</si>
  <si>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</si>
  <si>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</si>
  <si>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</si>
  <si>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</si>
  <si>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</si>
  <si>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</si>
  <si>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</si>
  <si>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</si>
  <si>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</si>
  <si>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</si>
  <si>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</si>
  <si>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</si>
  <si>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</si>
  <si>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</si>
  <si>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</si>
  <si>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</si>
  <si>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</si>
  <si>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</si>
  <si>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</si>
  <si>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</si>
  <si>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</si>
  <si>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</si>
  <si>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</si>
  <si>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</si>
  <si>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</si>
  <si>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</si>
  <si>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</si>
  <si>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</si>
  <si>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</si>
  <si>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</si>
  <si>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</si>
  <si>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</si>
  <si>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</si>
  <si>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</si>
  <si>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</si>
  <si>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</si>
  <si>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</si>
  <si>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</si>
  <si>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</si>
  <si>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</si>
  <si>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</si>
  <si>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</si>
  <si>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</si>
  <si>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</si>
  <si>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</si>
  <si>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</si>
  <si>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</si>
  <si>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</si>
  <si>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</si>
  <si>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</si>
  <si>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</si>
  <si>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</si>
  <si>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</si>
  <si>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</si>
  <si>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</si>
  <si>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</si>
  <si>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</si>
  <si>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</si>
  <si>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</si>
  <si>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</si>
  <si>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</si>
  <si>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</si>
  <si>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</si>
  <si>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</si>
  <si>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</si>
  <si>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</si>
  <si>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</si>
  <si>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</si>
  <si>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</si>
  <si>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</si>
  <si>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</si>
  <si>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</si>
  <si>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</si>
  <si>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</si>
  <si>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</si>
  <si>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</si>
  <si>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</si>
  <si>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</si>
  <si>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</si>
  <si>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</si>
  <si>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</si>
  <si>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</si>
  <si>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</si>
  <si>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</si>
  <si>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</si>
  <si>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</si>
  <si>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</si>
  <si>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</si>
  <si>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</si>
  <si>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</si>
  <si>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</si>
  <si>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</si>
  <si>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</si>
  <si>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</si>
  <si>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</si>
  <si>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</si>
  <si>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</si>
  <si>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</si>
  <si>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</si>
  <si>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</si>
  <si>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</si>
  <si>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</si>
  <si>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</si>
  <si>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</si>
  <si>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</si>
  <si>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</si>
  <si>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</si>
  <si>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</si>
  <si>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</si>
  <si>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</si>
  <si>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</si>
  <si>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</si>
  <si>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</si>
  <si>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</si>
  <si>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</si>
  <si>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</si>
  <si>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</si>
  <si>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</si>
  <si>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</si>
  <si>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</si>
  <si>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</si>
  <si>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</si>
  <si>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</si>
  <si>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</si>
  <si>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</si>
  <si>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</si>
  <si>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</si>
  <si>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</si>
  <si>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</si>
  <si>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</si>
  <si>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</si>
  <si>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</si>
  <si>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</si>
  <si>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</si>
  <si>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</si>
  <si>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</si>
  <si>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</si>
  <si>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</si>
  <si>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</si>
  <si>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</si>
  <si>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</si>
  <si>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</si>
  <si>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</si>
  <si>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</si>
  <si>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</si>
  <si>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</si>
  <si>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</si>
  <si>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</si>
  <si>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</si>
  <si>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</si>
  <si>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</si>
  <si>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</si>
  <si>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</si>
  <si>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</si>
  <si>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</si>
  <si>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</si>
  <si>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</si>
  <si>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</si>
  <si>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</si>
  <si>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</si>
  <si>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</si>
  <si>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</si>
  <si>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</si>
  <si>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</si>
  <si>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</si>
  <si>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</si>
  <si>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</si>
  <si>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</si>
  <si>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</si>
  <si>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</si>
  <si>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</si>
  <si>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</si>
  <si>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</si>
  <si>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</si>
  <si>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</si>
  <si>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</si>
  <si>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</si>
  <si>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</si>
  <si>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</si>
  <si>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</si>
  <si>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</si>
  <si>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</si>
  <si>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</si>
  <si>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</si>
  <si>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</si>
  <si>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</si>
  <si>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</si>
  <si>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</si>
  <si>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</si>
  <si>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</si>
  <si>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</si>
  <si>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</si>
  <si>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</si>
  <si>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</si>
  <si>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</si>
  <si>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</si>
  <si>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</si>
  <si>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</si>
  <si>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</si>
  <si>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</si>
  <si>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</si>
  <si>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</si>
  <si>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</si>
  <si>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</si>
  <si>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</si>
  <si>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</si>
  <si>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</si>
  <si>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</si>
  <si>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</si>
  <si>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</si>
  <si>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</si>
  <si>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</si>
  <si>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</si>
  <si>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</si>
  <si>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</si>
  <si>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</si>
  <si>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</si>
  <si>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</si>
  <si>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</si>
  <si>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</si>
  <si>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</si>
  <si>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</si>
  <si>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</si>
  <si>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</si>
  <si>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</si>
  <si>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</si>
  <si>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</si>
  <si>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</si>
  <si>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</si>
  <si>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</si>
  <si>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</si>
  <si>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</si>
  <si>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</si>
  <si>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</si>
  <si>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</si>
  <si>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</si>
  <si>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</si>
  <si>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</si>
  <si>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</si>
  <si>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</si>
  <si>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</si>
  <si>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</si>
  <si>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</si>
  <si>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</si>
  <si>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</si>
  <si>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</si>
  <si>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</si>
  <si>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</si>
  <si>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</si>
  <si>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</si>
  <si>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</si>
  <si>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</si>
  <si>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</si>
  <si>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</si>
  <si>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</si>
  <si>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</si>
  <si>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</si>
  <si>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</si>
  <si>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</si>
  <si>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</si>
  <si>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</si>
  <si>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</si>
  <si>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</si>
  <si>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</si>
  <si>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</si>
  <si>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</si>
  <si>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</si>
  <si>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</si>
  <si>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</si>
  <si>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</si>
  <si>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</si>
  <si>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</si>
  <si>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</si>
  <si>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</si>
  <si>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</si>
  <si>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</si>
  <si>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</si>
  <si>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</si>
  <si>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</si>
  <si>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</si>
  <si>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</si>
  <si>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</si>
  <si>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</si>
  <si>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</si>
  <si>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</si>
  <si>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</si>
  <si>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</si>
  <si>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</si>
  <si>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</si>
  <si>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</si>
  <si>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</si>
  <si>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</si>
  <si>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</si>
  <si>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</si>
  <si>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</si>
  <si>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</si>
  <si>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</si>
  <si>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</si>
  <si>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</si>
  <si>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</si>
  <si>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</si>
  <si>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</si>
  <si>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</si>
  <si>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</si>
  <si>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</si>
  <si>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</si>
  <si>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</si>
  <si>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</si>
  <si>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</si>
  <si>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</si>
  <si>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</si>
  <si>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</si>
  <si>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</si>
  <si>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</si>
  <si>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</si>
  <si>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</si>
  <si>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</si>
  <si>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</si>
  <si>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</si>
  <si>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</si>
  <si>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</si>
  <si>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</si>
  <si>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</si>
  <si>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</si>
  <si>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</si>
  <si>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</si>
  <si>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</si>
  <si>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</si>
  <si>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</si>
  <si>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</si>
  <si>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</si>
  <si>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</si>
  <si>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</si>
  <si>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</si>
  <si>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</si>
  <si>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</si>
  <si>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</si>
  <si>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</si>
  <si>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</si>
  <si>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</si>
  <si>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</si>
  <si>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</si>
  <si>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</si>
  <si>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</si>
  <si>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</si>
  <si>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</si>
  <si>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</si>
  <si>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</si>
  <si>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</si>
  <si>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</si>
  <si>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</si>
  <si>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</si>
  <si>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</si>
  <si>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</si>
  <si>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</si>
  <si>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</si>
  <si>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</si>
  <si>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</si>
  <si>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</si>
  <si>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</si>
  <si>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</si>
  <si>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</si>
  <si>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</si>
  <si>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</si>
  <si>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</si>
  <si>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</si>
  <si>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</si>
  <si>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</si>
  <si>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</si>
  <si>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</si>
  <si>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</si>
  <si>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</si>
  <si>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</si>
  <si>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</si>
  <si>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</si>
  <si>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</si>
  <si>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</si>
  <si>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</si>
  <si>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</si>
  <si>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</si>
  <si>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</si>
  <si>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</si>
  <si>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</si>
  <si>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</si>
  <si>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</si>
  <si>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</si>
  <si>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</si>
  <si>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</si>
  <si>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</si>
  <si>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</si>
  <si>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</si>
  <si>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</si>
  <si>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</si>
  <si>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</si>
  <si>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</si>
  <si>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</si>
  <si>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</si>
  <si>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</si>
  <si>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</si>
  <si>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</si>
  <si>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</si>
  <si>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</si>
  <si>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</si>
  <si>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</si>
  <si>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</si>
  <si>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</si>
  <si>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</si>
  <si>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</si>
  <si>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</si>
  <si>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</si>
  <si>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</si>
  <si>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</si>
  <si>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</si>
  <si>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</si>
  <si>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</si>
  <si>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</si>
  <si>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</si>
  <si>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</si>
  <si>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</si>
  <si>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</si>
  <si>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</si>
  <si>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</si>
  <si>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</si>
  <si>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</si>
  <si>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</si>
  <si>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</si>
  <si>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</si>
  <si>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</si>
  <si>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</si>
  <si>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</si>
  <si>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</si>
  <si>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</si>
  <si>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</si>
  <si>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</si>
  <si>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</si>
  <si>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</si>
  <si>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</si>
  <si>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</si>
  <si>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</si>
  <si>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</si>
  <si>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</si>
  <si>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</si>
  <si>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</si>
  <si>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</si>
  <si>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</si>
  <si>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</si>
  <si>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</si>
  <si>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</si>
  <si>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</si>
  <si>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</si>
  <si>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</si>
  <si>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</si>
  <si>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</si>
  <si>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</si>
  <si>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</si>
  <si>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</si>
  <si>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</si>
  <si>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</si>
  <si>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</si>
  <si>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</si>
  <si>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</si>
  <si>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</si>
  <si>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</si>
  <si>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</si>
  <si>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</si>
  <si>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</si>
  <si>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</si>
  <si>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</si>
  <si>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</si>
  <si>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</si>
  <si>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</si>
  <si>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</si>
  <si>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</si>
  <si>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</si>
  <si>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</si>
  <si>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</si>
  <si>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</si>
  <si>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</si>
  <si>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</si>
  <si>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</si>
  <si>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</si>
  <si>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</si>
  <si>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</si>
  <si>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</si>
  <si>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</si>
  <si>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</si>
  <si>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</si>
  <si>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</si>
  <si>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</si>
  <si>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</si>
  <si>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</si>
  <si>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</si>
  <si>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</si>
  <si>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</si>
  <si>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</si>
  <si>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</si>
  <si>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</si>
  <si>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</si>
  <si>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</si>
  <si>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</si>
  <si>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</si>
  <si>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</si>
  <si>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</si>
  <si>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</si>
  <si>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</si>
  <si>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</si>
  <si>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</si>
  <si>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</si>
  <si>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</si>
  <si>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</si>
  <si>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</si>
  <si>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</si>
  <si>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</si>
  <si>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</si>
  <si>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</si>
  <si>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</si>
  <si>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</si>
  <si>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</si>
  <si>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</si>
  <si>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</si>
  <si>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</si>
  <si>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</si>
  <si>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</si>
  <si>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</si>
  <si>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</si>
  <si>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</si>
  <si>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</si>
  <si>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</si>
  <si>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</si>
  <si>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</si>
  <si>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</si>
  <si>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</si>
  <si>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</si>
  <si>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</si>
  <si>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</si>
  <si>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</si>
  <si>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</si>
  <si>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</si>
  <si>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</si>
  <si>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</si>
  <si>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</si>
  <si>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</si>
  <si>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</si>
  <si>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</si>
  <si>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</si>
  <si>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</si>
  <si>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</si>
  <si>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</si>
  <si>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</si>
  <si>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</si>
  <si>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</si>
  <si>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</si>
  <si>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</si>
  <si>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</si>
  <si>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</si>
  <si>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</si>
  <si>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</si>
  <si>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</si>
  <si>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</si>
  <si>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</si>
  <si>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</si>
  <si>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</si>
  <si>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</si>
  <si>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</si>
  <si>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</si>
  <si>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</si>
  <si>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</si>
  <si>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</si>
  <si>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</si>
  <si>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</si>
  <si>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</si>
  <si>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</si>
  <si>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</si>
  <si>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</si>
  <si>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</si>
  <si>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</si>
  <si>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</si>
  <si>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</si>
  <si>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</si>
  <si>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</si>
  <si>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</si>
  <si>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</si>
  <si>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</si>
  <si>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</si>
  <si>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</si>
  <si>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</si>
  <si>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</si>
  <si>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</si>
  <si>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</si>
  <si>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</si>
  <si>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</si>
  <si>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</si>
  <si>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</si>
  <si>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</si>
  <si>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</si>
  <si>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</si>
  <si>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</si>
  <si>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</si>
  <si>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</si>
  <si>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</si>
  <si>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</si>
  <si>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</si>
  <si>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</si>
  <si>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</si>
  <si>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</si>
  <si>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</si>
  <si>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</si>
  <si>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</si>
  <si>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</si>
  <si>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</si>
  <si>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</si>
  <si>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</si>
  <si>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</si>
  <si>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</si>
  <si>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</si>
  <si>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</si>
  <si>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</si>
  <si>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</si>
  <si>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</si>
  <si>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</si>
  <si>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</si>
  <si>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</si>
  <si>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</si>
  <si>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</si>
  <si>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</si>
  <si>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</si>
  <si>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</si>
  <si>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</si>
  <si>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</si>
  <si>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</si>
  <si>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</si>
  <si>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</si>
  <si>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</si>
  <si>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</si>
  <si>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</si>
  <si>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</si>
  <si>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</si>
  <si>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</si>
  <si>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</si>
  <si>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</si>
  <si>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</si>
  <si>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</si>
  <si>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</si>
  <si>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</si>
  <si>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</si>
  <si>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</si>
  <si>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</si>
  <si>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</si>
  <si>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</si>
  <si>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</si>
  <si>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</si>
  <si>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</si>
  <si>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</si>
  <si>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</si>
  <si>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</si>
  <si>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</si>
  <si>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</si>
  <si>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</si>
  <si>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</si>
  <si>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</si>
  <si>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</si>
  <si>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</si>
  <si>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</si>
  <si>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</si>
  <si>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</si>
  <si>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</si>
  <si>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</si>
  <si>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</si>
  <si>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</si>
  <si>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</si>
  <si>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</si>
  <si>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</si>
  <si>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</si>
  <si>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</si>
  <si>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</si>
  <si>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</si>
  <si>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</si>
  <si>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</si>
  <si>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</si>
  <si>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</si>
  <si>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</si>
  <si>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</si>
  <si>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</si>
  <si>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</si>
  <si>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</si>
  <si>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</si>
  <si>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</si>
  <si>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</si>
  <si>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</si>
  <si>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</si>
  <si>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</si>
  <si>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</si>
  <si>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</si>
  <si>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</si>
  <si>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</si>
  <si>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</si>
  <si>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</si>
  <si>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</si>
  <si>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</si>
  <si>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</si>
  <si>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</si>
  <si>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</si>
  <si>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</si>
  <si>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</si>
  <si>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</si>
  <si>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</si>
  <si>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</si>
  <si>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</si>
  <si>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</si>
  <si>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</si>
  <si>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</si>
  <si>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</si>
  <si>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</si>
  <si>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</si>
  <si>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</si>
  <si>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</si>
  <si>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</si>
  <si>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</si>
  <si>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</si>
  <si>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</si>
  <si>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</si>
  <si>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</si>
  <si>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</si>
  <si>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</si>
  <si>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</si>
  <si>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</si>
  <si>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</si>
  <si>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</si>
  <si>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</si>
  <si>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</si>
  <si>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</si>
  <si>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</si>
  <si>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</si>
  <si>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</si>
  <si>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</si>
  <si>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</si>
  <si>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</si>
  <si>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</si>
  <si>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</si>
  <si>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</si>
  <si>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</si>
  <si>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</si>
  <si>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</si>
  <si>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</si>
  <si>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</si>
  <si>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</si>
  <si>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</si>
  <si>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</si>
  <si>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</si>
  <si>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</si>
  <si>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</si>
  <si>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</si>
  <si>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</si>
  <si>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</si>
  <si>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</si>
  <si>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</si>
  <si>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</si>
  <si>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</si>
  <si>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</si>
  <si>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</si>
  <si>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</si>
  <si>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</si>
  <si>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</si>
  <si>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</si>
  <si>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</si>
  <si>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</si>
  <si>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</si>
  <si>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</si>
  <si>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</si>
  <si>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</si>
  <si>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</si>
  <si>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</si>
  <si>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</si>
  <si>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</si>
  <si>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</si>
  <si>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</si>
  <si>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</si>
  <si>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</si>
  <si>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</si>
  <si>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</si>
  <si>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</si>
  <si>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</si>
  <si>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</si>
  <si>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</si>
  <si>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</si>
  <si>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</si>
  <si>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</si>
  <si>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</si>
  <si>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</si>
  <si>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</si>
  <si>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</si>
  <si>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</si>
  <si>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</si>
  <si>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</si>
  <si>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</si>
  <si>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</si>
  <si>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</si>
  <si>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</si>
  <si>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</si>
  <si>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</si>
  <si>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</si>
  <si>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</si>
  <si>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</si>
  <si>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</si>
  <si>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</si>
  <si>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</si>
  <si>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</si>
  <si>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</si>
  <si>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</si>
  <si>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</si>
  <si>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</si>
  <si>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</si>
  <si>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</si>
  <si>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</si>
  <si>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</si>
  <si>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</si>
  <si>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</si>
  <si>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</si>
  <si>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</si>
  <si>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</si>
  <si>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</si>
  <si>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</si>
  <si>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</si>
  <si>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</si>
  <si>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</si>
  <si>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</si>
  <si>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</si>
  <si>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</si>
  <si>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</si>
  <si>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</si>
  <si>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</si>
  <si>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</si>
  <si>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</si>
  <si>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</si>
  <si>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</si>
  <si>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</si>
  <si>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</si>
  <si>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</si>
  <si>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</si>
  <si>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</si>
  <si>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</si>
  <si>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</si>
  <si>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</si>
  <si>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</si>
  <si>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</si>
  <si>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</si>
  <si>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</si>
  <si>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</si>
  <si>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</si>
  <si>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</si>
  <si>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</si>
  <si>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</si>
  <si>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</si>
  <si>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</si>
  <si>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</si>
  <si>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</si>
  <si>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</si>
  <si>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</si>
  <si>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</si>
  <si>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</si>
  <si>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</si>
  <si>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</si>
  <si>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</si>
  <si>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</si>
  <si>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</si>
  <si>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</si>
  <si>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</si>
  <si>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</si>
  <si>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</si>
  <si>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</si>
  <si>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</si>
  <si>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</si>
  <si>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</si>
  <si>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</si>
  <si>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</si>
  <si>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</si>
  <si>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</si>
  <si>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</si>
  <si>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</si>
  <si>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</si>
  <si>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</si>
  <si>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</si>
  <si>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</si>
  <si>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</si>
  <si>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</si>
  <si>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</si>
  <si>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</si>
  <si>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</si>
  <si>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</si>
  <si>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</si>
  <si>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</si>
  <si>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</si>
  <si>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</si>
  <si>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</si>
  <si>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</si>
  <si>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</si>
  <si>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</si>
  <si>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</si>
  <si>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</si>
  <si>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</si>
  <si>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</si>
  <si>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</si>
  <si>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</si>
  <si>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</si>
  <si>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</si>
  <si>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</si>
  <si>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</si>
  <si>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</si>
  <si>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</si>
  <si>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</si>
  <si>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</si>
  <si>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</si>
  <si>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</si>
  <si>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</si>
  <si>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</si>
  <si>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</si>
  <si>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</si>
  <si>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</si>
  <si>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</si>
  <si>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</si>
  <si>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</si>
  <si>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</si>
  <si>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</si>
  <si>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</si>
  <si>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</si>
  <si>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</si>
  <si>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</si>
  <si>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</si>
  <si>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</si>
  <si>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</si>
  <si>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</si>
  <si>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</si>
  <si>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</si>
  <si>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</si>
  <si>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</si>
  <si>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</si>
  <si>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</si>
  <si>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</si>
  <si>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</si>
  <si>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</si>
  <si>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</si>
  <si>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</si>
  <si>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</si>
  <si>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</si>
  <si>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</si>
  <si>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</si>
  <si>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</si>
  <si>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</si>
  <si>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</si>
  <si>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</si>
  <si>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</si>
  <si>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</si>
  <si>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</si>
  <si>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</si>
  <si>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</si>
  <si>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</si>
  <si>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</si>
  <si>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</si>
  <si>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</si>
  <si>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</si>
  <si>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</si>
  <si>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</si>
  <si>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</si>
  <si>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</si>
  <si>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</si>
  <si>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</si>
  <si>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</si>
  <si>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</si>
  <si>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</si>
  <si>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</si>
  <si>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</si>
  <si>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</si>
  <si>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</si>
  <si>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</si>
  <si>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</si>
  <si>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</si>
  <si>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</si>
  <si>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</si>
  <si>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</si>
  <si>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</si>
  <si>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</si>
  <si>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</si>
  <si>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</si>
  <si>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</si>
  <si>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</si>
  <si>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</si>
  <si>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</si>
  <si>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</si>
  <si>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</si>
  <si>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</si>
  <si>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</si>
  <si>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</si>
  <si>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</si>
  <si>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</si>
  <si>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</si>
  <si>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</si>
  <si>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</si>
  <si>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</si>
  <si>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</si>
  <si>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</si>
  <si>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</si>
  <si>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</si>
  <si>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</si>
  <si>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</si>
  <si>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</si>
  <si>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</si>
  <si>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</si>
  <si>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</si>
  <si>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</si>
  <si>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</si>
  <si>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</si>
  <si>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</si>
  <si>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</si>
  <si>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</si>
  <si>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</si>
  <si>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</si>
  <si>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</si>
  <si>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</si>
  <si>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</si>
  <si>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</si>
  <si>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</si>
  <si>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</si>
  <si>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</si>
  <si>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</si>
  <si>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</si>
  <si>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</si>
  <si>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</si>
  <si>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</si>
  <si>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</si>
  <si>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</si>
  <si>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</si>
  <si>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</si>
  <si>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</si>
  <si>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</si>
  <si>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</si>
  <si>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</si>
  <si>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</si>
  <si>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</si>
  <si>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</si>
  <si>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</si>
  <si>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</si>
  <si>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</si>
  <si>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</si>
  <si>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</si>
  <si>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</si>
  <si>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</si>
  <si>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</si>
  <si>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</si>
  <si>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</si>
  <si>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</si>
  <si>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</si>
  <si>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</si>
  <si>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</si>
  <si>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</si>
  <si>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</si>
  <si>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</si>
  <si>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</si>
  <si>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</si>
  <si>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</si>
  <si>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</si>
  <si>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</si>
  <si>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</si>
  <si>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</si>
  <si>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</si>
  <si>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</si>
  <si>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</si>
  <si>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</si>
  <si>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</si>
  <si>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</si>
  <si>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</si>
  <si>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</si>
  <si>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</si>
  <si>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</si>
  <si>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</si>
  <si>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</si>
  <si>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</si>
  <si>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</si>
  <si>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</si>
  <si>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</si>
  <si>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</si>
  <si>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</si>
  <si>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</si>
  <si>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</si>
  <si>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</si>
  <si>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</si>
  <si>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</si>
  <si>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</si>
  <si>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</si>
  <si>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</si>
  <si>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</si>
  <si>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</si>
  <si>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</si>
  <si>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</si>
  <si>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</si>
  <si>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</si>
  <si>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</si>
  <si>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</si>
  <si>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</si>
  <si>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</si>
  <si>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</si>
  <si>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</si>
  <si>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</si>
  <si>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</si>
  <si>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</si>
  <si>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</si>
  <si>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</si>
  <si>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</si>
  <si>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</si>
  <si>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</si>
  <si>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</si>
  <si>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</si>
  <si>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</si>
  <si>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</si>
  <si>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</si>
  <si>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</si>
  <si>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</si>
  <si>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</si>
  <si>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</si>
  <si>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</si>
  <si>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</si>
  <si>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</si>
  <si>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</si>
  <si>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</si>
  <si>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</si>
  <si>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</si>
  <si>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</si>
  <si>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</si>
  <si>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</si>
  <si>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</si>
  <si>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</si>
  <si>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</si>
  <si>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</si>
  <si>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</si>
  <si>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</si>
  <si>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</si>
  <si>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</si>
  <si>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</si>
  <si>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</si>
  <si>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</si>
  <si>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</si>
  <si>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</si>
  <si>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</si>
  <si>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</si>
  <si>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</si>
  <si>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</si>
  <si>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</si>
  <si>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</si>
  <si>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</si>
  <si>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</si>
  <si>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</si>
  <si>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</si>
  <si>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</si>
  <si>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</si>
  <si>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</si>
  <si>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</si>
  <si>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</si>
  <si>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</si>
  <si>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</si>
  <si>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</si>
  <si>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</si>
  <si>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</si>
  <si>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</si>
  <si>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</si>
  <si>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</si>
  <si>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</si>
  <si>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</si>
  <si>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</si>
  <si>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</si>
  <si>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</si>
  <si>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</si>
  <si>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</si>
  <si>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</si>
  <si>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</si>
  <si>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</si>
  <si>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</si>
  <si>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</si>
  <si>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</si>
  <si>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</si>
  <si>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</si>
  <si>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</si>
  <si>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</si>
  <si>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</si>
  <si>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</si>
  <si>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</si>
  <si>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</si>
  <si>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</si>
  <si>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</si>
  <si>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</si>
  <si>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</si>
  <si>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</si>
  <si>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</si>
  <si>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</si>
  <si>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</si>
  <si>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</si>
  <si>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</si>
  <si>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</si>
  <si>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</si>
  <si>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</si>
  <si>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</si>
  <si>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</si>
  <si>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</si>
  <si>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</si>
  <si>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</si>
  <si>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</si>
  <si>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</si>
  <si>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</si>
  <si>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</si>
  <si>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</si>
  <si>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</si>
  <si>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</si>
  <si>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</si>
  <si>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</si>
  <si>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</si>
  <si>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</si>
  <si>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</si>
  <si>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</si>
  <si>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</si>
  <si>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</si>
  <si>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</si>
  <si>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</si>
  <si>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</si>
  <si>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</si>
  <si>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</si>
  <si>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</si>
  <si>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</si>
  <si>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</si>
  <si>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</si>
  <si>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</si>
  <si>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</si>
  <si>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</si>
  <si>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</si>
  <si>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</si>
  <si>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</si>
  <si>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</si>
  <si>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</si>
  <si>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</si>
  <si>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</si>
  <si>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</si>
  <si>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</si>
  <si>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</si>
  <si>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</si>
  <si>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</si>
  <si>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</si>
  <si>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</si>
  <si>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</si>
  <si>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</si>
  <si>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</si>
  <si>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</si>
  <si>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</si>
  <si>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</si>
  <si>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</si>
  <si>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</si>
  <si>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</si>
  <si>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</si>
  <si>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</si>
  <si>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</si>
  <si>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</si>
  <si>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</si>
  <si>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</si>
  <si>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</si>
  <si>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</si>
  <si>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</si>
  <si>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</si>
  <si>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</si>
  <si>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</si>
  <si>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</si>
  <si>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</si>
  <si>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</si>
  <si>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</si>
  <si>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</si>
  <si>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</si>
  <si>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</si>
  <si>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</si>
  <si>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</si>
  <si>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</si>
  <si>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</si>
  <si>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</si>
  <si>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</si>
  <si>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</si>
  <si>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</si>
  <si>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</si>
  <si>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</si>
  <si>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</si>
  <si>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</si>
  <si>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</si>
  <si>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</si>
  <si>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</si>
  <si>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</si>
  <si>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</si>
  <si>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</si>
  <si>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</si>
  <si>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</si>
  <si>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</si>
  <si>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</si>
  <si>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</si>
  <si>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</si>
  <si>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</si>
  <si>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</si>
  <si>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</si>
  <si>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</si>
  <si>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</si>
  <si>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</si>
  <si>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</si>
  <si>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</si>
  <si>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</si>
  <si>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</si>
  <si>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</si>
  <si>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</si>
  <si>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</si>
  <si>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</si>
  <si>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</si>
  <si>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</si>
  <si>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</si>
  <si>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</si>
  <si>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</si>
  <si>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</si>
  <si>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</si>
  <si>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</si>
  <si>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</si>
  <si>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</si>
  <si>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</si>
  <si>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</si>
  <si>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</si>
  <si>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</si>
  <si>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</si>
  <si>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</si>
  <si>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</si>
  <si>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</si>
  <si>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</si>
  <si>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</si>
  <si>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</si>
  <si>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</si>
  <si>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</si>
  <si>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</si>
  <si>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</si>
  <si>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</si>
  <si>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</si>
  <si>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</si>
  <si>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</si>
  <si>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</si>
  <si>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</si>
  <si>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</si>
  <si>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</si>
  <si>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</si>
  <si>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</si>
  <si>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</si>
  <si>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</si>
  <si>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</si>
  <si>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</si>
  <si>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</si>
  <si>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</si>
  <si>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</si>
  <si>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</si>
  <si>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</si>
  <si>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</si>
  <si>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</si>
  <si>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</si>
  <si>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</si>
  <si>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</si>
  <si>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</si>
  <si>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</si>
  <si>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</si>
  <si>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</si>
  <si>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</si>
  <si>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</si>
  <si>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</si>
  <si>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</si>
  <si>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</si>
  <si>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</si>
  <si>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</si>
  <si>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</si>
  <si>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</si>
  <si>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</si>
  <si>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</si>
  <si>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</si>
  <si>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</si>
  <si>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</si>
  <si>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</si>
  <si>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</si>
  <si>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</si>
  <si>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</si>
  <si>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</si>
  <si>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</si>
  <si>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</si>
  <si>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</si>
  <si>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</si>
  <si>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</si>
  <si>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</si>
  <si>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</si>
  <si>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</si>
  <si>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</si>
  <si>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</si>
  <si>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</si>
  <si>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</si>
  <si>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</si>
  <si>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</si>
  <si>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</si>
  <si>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</si>
  <si>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</si>
  <si>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</si>
  <si>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</si>
  <si>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</si>
  <si>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</si>
  <si>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</si>
  <si>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</si>
  <si>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</si>
  <si>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</si>
  <si>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</si>
  <si>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</si>
  <si>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</si>
  <si>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</si>
  <si>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</si>
  <si>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</si>
  <si>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</si>
  <si>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</si>
  <si>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</si>
  <si>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</si>
  <si>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</si>
  <si>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</si>
  <si>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</si>
  <si>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</si>
  <si>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</si>
  <si>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</si>
  <si>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</si>
  <si>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</si>
  <si>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</si>
  <si>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</si>
  <si>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</si>
  <si>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</si>
  <si>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</si>
  <si>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</si>
  <si>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</si>
  <si>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</si>
  <si>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</si>
  <si>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</si>
  <si>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</si>
  <si>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</si>
  <si>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</si>
  <si>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</si>
  <si>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</si>
  <si>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</si>
  <si>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</si>
  <si>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</si>
  <si>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</si>
  <si>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</si>
  <si>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</si>
  <si>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</si>
  <si>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</si>
  <si>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</si>
  <si>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</si>
  <si>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</si>
  <si>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</si>
  <si>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</si>
  <si>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</si>
  <si>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</si>
  <si>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</si>
  <si>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</si>
  <si>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</si>
  <si>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</si>
  <si>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</si>
  <si>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</si>
  <si>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</si>
  <si>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</si>
  <si>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</si>
  <si>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</si>
  <si>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</si>
  <si>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</si>
  <si>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</si>
  <si>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</si>
  <si>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</si>
  <si>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</si>
  <si>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</si>
  <si>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</si>
  <si>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</si>
  <si>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</si>
  <si>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</si>
  <si>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</si>
  <si>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</si>
  <si>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</si>
  <si>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</si>
  <si>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</si>
  <si>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</si>
  <si>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</si>
  <si>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</si>
  <si>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</si>
  <si>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</si>
  <si>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</si>
  <si>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</si>
  <si>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</si>
  <si>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</si>
  <si>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</si>
  <si>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</si>
  <si>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</si>
  <si>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</si>
  <si>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</si>
  <si>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</si>
  <si>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</si>
  <si>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</si>
  <si>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</si>
  <si>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</si>
  <si>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</si>
  <si>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</si>
  <si>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</si>
  <si>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</si>
  <si>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</si>
  <si>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</si>
  <si>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</si>
  <si>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</si>
  <si>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</si>
  <si>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</si>
  <si>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</si>
  <si>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</si>
  <si>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</si>
  <si>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</si>
  <si>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</si>
  <si>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</si>
  <si>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</si>
  <si>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</si>
  <si>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</si>
  <si>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</si>
  <si>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</si>
  <si>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</si>
  <si>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</si>
  <si>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</si>
  <si>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</si>
  <si>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</si>
  <si>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</si>
  <si>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</si>
  <si>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</si>
  <si>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</si>
  <si>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</si>
  <si>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</si>
  <si>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</si>
  <si>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</si>
  <si>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</si>
  <si>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</si>
  <si>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</si>
  <si>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</si>
  <si>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</si>
  <si>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</si>
  <si>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</si>
  <si>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</si>
  <si>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</si>
  <si>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</si>
  <si>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</si>
  <si>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</si>
  <si>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</si>
  <si>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</si>
  <si>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</si>
  <si>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</si>
  <si>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</si>
  <si>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</si>
  <si>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</si>
  <si>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</si>
  <si>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</si>
  <si>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</si>
  <si>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</si>
  <si>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</si>
  <si>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</si>
  <si>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</si>
  <si>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</si>
  <si>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</si>
  <si>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</si>
  <si>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</si>
  <si>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</si>
  <si>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</si>
  <si>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</si>
  <si>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</si>
  <si>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</si>
  <si>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</si>
  <si>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</si>
  <si>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</si>
  <si>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</si>
  <si>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</si>
  <si>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</si>
  <si>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</si>
  <si>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</si>
  <si>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</si>
  <si>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</si>
  <si>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</si>
  <si>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</si>
  <si>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</si>
  <si>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</si>
  <si>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</si>
  <si>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</si>
  <si>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</si>
  <si>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</si>
  <si>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</si>
  <si>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</si>
  <si>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</si>
  <si>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</si>
  <si>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</si>
  <si>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</si>
  <si>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</si>
  <si>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</si>
  <si>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</si>
  <si>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</si>
  <si>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</si>
  <si>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</si>
  <si>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</si>
  <si>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</si>
  <si>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</si>
  <si>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</si>
  <si>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</si>
  <si>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</si>
  <si>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</si>
  <si>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</si>
  <si>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</si>
  <si>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</si>
  <si>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</si>
  <si>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</si>
  <si>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</si>
  <si>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</si>
  <si>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</si>
  <si>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</si>
  <si>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</si>
  <si>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</si>
  <si>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</si>
  <si>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</si>
  <si>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</si>
  <si>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</si>
  <si>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</si>
  <si>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</si>
  <si>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</si>
  <si>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</si>
  <si>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</si>
  <si>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</si>
  <si>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</si>
  <si>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</si>
  <si>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</si>
  <si>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</si>
  <si>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</si>
  <si>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</si>
  <si>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</si>
  <si>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</si>
  <si>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</si>
  <si>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</si>
  <si>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</si>
  <si>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</si>
  <si>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</si>
  <si>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</si>
  <si>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</si>
  <si>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</si>
  <si>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</si>
  <si>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</si>
  <si>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</si>
  <si>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</si>
  <si>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</si>
  <si>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</si>
  <si>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</si>
  <si>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</si>
  <si>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</si>
  <si>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</si>
  <si>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</si>
  <si>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</si>
  <si>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</si>
  <si>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</si>
  <si>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</si>
  <si>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</si>
  <si>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</si>
  <si>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</si>
  <si>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</si>
  <si>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</si>
  <si>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</si>
  <si>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</si>
  <si>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</si>
  <si>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</si>
  <si>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</si>
  <si>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</si>
  <si>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</si>
  <si>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</si>
  <si>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</si>
  <si>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</si>
  <si>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</si>
  <si>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</si>
  <si>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</si>
  <si>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</si>
  <si>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</si>
  <si>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</si>
  <si>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</si>
  <si>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</si>
  <si>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</si>
  <si>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</si>
  <si>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</si>
  <si>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</si>
  <si>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</si>
  <si>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</si>
  <si>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</si>
  <si>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</si>
  <si>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</si>
  <si>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</si>
  <si>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</si>
  <si>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</si>
  <si>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</si>
  <si>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</si>
  <si>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</si>
  <si>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</si>
  <si>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</si>
  <si>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</si>
  <si>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</si>
  <si>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</si>
  <si>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</si>
  <si>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</si>
  <si>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</si>
  <si>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</si>
  <si>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</si>
  <si>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</si>
  <si>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</si>
  <si>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</si>
  <si>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</si>
  <si>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</si>
  <si>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</si>
  <si>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</si>
  <si>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</si>
  <si>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</si>
  <si>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</si>
  <si>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</si>
  <si>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</si>
  <si>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</si>
  <si>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</si>
  <si>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</si>
  <si>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</si>
  <si>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</si>
  <si>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</si>
  <si>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</si>
  <si>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</si>
  <si>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</si>
  <si>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</si>
  <si>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</si>
  <si>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</si>
  <si>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</si>
  <si>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</si>
  <si>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</si>
  <si>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</si>
  <si>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</si>
  <si>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</si>
  <si>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</si>
  <si>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</si>
  <si>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</si>
  <si>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</si>
  <si>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</si>
  <si>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</si>
  <si>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</si>
  <si>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</si>
  <si>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</si>
  <si>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</si>
  <si>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</si>
  <si>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</si>
  <si>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</si>
  <si>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</si>
  <si>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</si>
  <si>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</si>
  <si>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</si>
  <si>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</si>
  <si>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</si>
  <si>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</si>
  <si>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</si>
  <si>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</si>
  <si>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</si>
  <si>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</si>
  <si>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</si>
  <si>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</si>
  <si>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</si>
  <si>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</si>
  <si>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</si>
  <si>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</si>
  <si>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</si>
  <si>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</si>
  <si>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</si>
  <si>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</si>
  <si>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</si>
  <si>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</si>
  <si>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</si>
  <si>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</si>
  <si>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</si>
  <si>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</si>
  <si>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</si>
  <si>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</si>
  <si>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</si>
  <si>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</si>
  <si>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</si>
  <si>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</si>
  <si>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</si>
  <si>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</si>
  <si>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</si>
  <si>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</si>
  <si>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</si>
  <si>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</si>
  <si>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</si>
  <si>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</si>
  <si>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</si>
  <si>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</si>
  <si>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</si>
  <si>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</si>
  <si>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</si>
  <si>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</si>
  <si>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</si>
  <si>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</si>
  <si>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</si>
  <si>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</si>
  <si>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</si>
  <si>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</si>
  <si>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</si>
  <si>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</si>
  <si>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</si>
  <si>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</si>
  <si>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</si>
  <si>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</si>
  <si>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</si>
  <si>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</si>
  <si>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</si>
  <si>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</si>
  <si>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</si>
  <si>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</si>
  <si>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</si>
  <si>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</si>
  <si>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</si>
  <si>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</si>
  <si>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</si>
  <si>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</si>
  <si>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</si>
  <si>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</si>
  <si>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</si>
  <si>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</si>
  <si>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</si>
  <si>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</si>
  <si>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</si>
  <si>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</si>
  <si>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</si>
  <si>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</si>
  <si>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</si>
  <si>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</si>
  <si>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</si>
  <si>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</si>
  <si>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</si>
  <si>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</si>
  <si>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</si>
  <si>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</si>
  <si>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</si>
  <si>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</si>
  <si>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</si>
  <si>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</si>
  <si>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</si>
  <si>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</si>
  <si>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</si>
  <si>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</si>
  <si>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</si>
  <si>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</si>
  <si>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</si>
  <si>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</si>
  <si>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</si>
  <si>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</si>
  <si>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</si>
  <si>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</si>
  <si>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</si>
  <si>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</si>
  <si>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</si>
  <si>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</si>
  <si>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</si>
  <si>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</si>
  <si>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</si>
  <si>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</si>
  <si>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</si>
  <si>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</si>
  <si>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</si>
  <si>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</si>
  <si>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</si>
  <si>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</si>
  <si>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</si>
  <si>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</si>
  <si>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</si>
  <si>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</si>
  <si>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</si>
  <si>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</si>
  <si>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</si>
  <si>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</si>
  <si>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</si>
  <si>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</si>
  <si>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</si>
  <si>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</si>
  <si>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</si>
  <si>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</si>
  <si>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</si>
  <si>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</si>
  <si>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</si>
  <si>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</si>
  <si>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</si>
  <si>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</si>
  <si>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</si>
  <si>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</si>
  <si>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</si>
  <si>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</si>
  <si>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</si>
  <si>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</si>
  <si>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</si>
  <si>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</si>
  <si>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</si>
  <si>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</si>
  <si>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</si>
  <si>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</si>
  <si>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</si>
  <si>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</si>
  <si>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</si>
  <si>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</si>
  <si>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</si>
  <si>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</si>
  <si>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</si>
  <si>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</si>
  <si>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</si>
  <si>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</si>
  <si>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</si>
  <si>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</si>
  <si>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</si>
  <si>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</si>
  <si>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</si>
  <si>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</si>
  <si>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</si>
  <si>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</si>
  <si>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</si>
  <si>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</si>
  <si>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</si>
  <si>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</si>
  <si>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</si>
  <si>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</si>
  <si>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</si>
  <si>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</si>
  <si>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</si>
  <si>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</si>
  <si>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</si>
  <si>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</si>
  <si>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</si>
  <si>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</si>
  <si>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</si>
  <si>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</si>
  <si>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</si>
  <si>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</si>
  <si>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</si>
  <si>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</si>
  <si>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</si>
  <si>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</si>
  <si>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</si>
  <si>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</si>
  <si>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</si>
  <si>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</si>
  <si>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</si>
  <si>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</si>
  <si>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</si>
  <si>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</si>
  <si>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</si>
  <si>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</si>
  <si>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</si>
  <si>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</si>
  <si>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</si>
  <si>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</si>
  <si>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</si>
  <si>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</si>
  <si>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</si>
  <si>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</si>
  <si>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</si>
  <si>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</si>
  <si>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</si>
  <si>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</si>
  <si>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</si>
  <si>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</si>
  <si>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</si>
  <si>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</si>
  <si>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</si>
  <si>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</si>
  <si>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</si>
  <si>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</si>
  <si>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</si>
  <si>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</si>
  <si>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</si>
  <si>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</si>
  <si>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</si>
  <si>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</si>
  <si>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</si>
  <si>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</si>
  <si>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</si>
  <si>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</si>
  <si>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</si>
  <si>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</si>
  <si>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</si>
  <si>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</si>
  <si>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</si>
  <si>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</si>
  <si>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</si>
  <si>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</si>
  <si>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</si>
  <si>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</si>
  <si>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</si>
  <si>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</si>
  <si>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</si>
  <si>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</si>
  <si>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</si>
  <si>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</si>
  <si>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</si>
  <si>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</si>
  <si>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</si>
  <si>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</si>
  <si>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</si>
  <si>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</si>
  <si>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</si>
  <si>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</si>
  <si>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</si>
  <si>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</si>
  <si>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</si>
  <si>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</si>
  <si>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</si>
  <si>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</si>
  <si>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</si>
  <si>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</si>
  <si>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</si>
  <si>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</si>
  <si>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</si>
  <si>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</si>
  <si>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</si>
  <si>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</si>
  <si>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</si>
  <si>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</si>
  <si>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</si>
  <si>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</si>
  <si>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</si>
  <si>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</si>
  <si>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</si>
  <si>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</si>
  <si>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</si>
  <si>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</si>
  <si>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</si>
  <si>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</si>
  <si>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</si>
  <si>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</si>
  <si>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</si>
  <si>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</si>
  <si>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</si>
  <si>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</si>
  <si>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</si>
  <si>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</si>
  <si>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</si>
  <si>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</si>
  <si>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</si>
  <si>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</si>
  <si>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</si>
  <si>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</si>
  <si>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</si>
  <si>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</si>
  <si>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</si>
  <si>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</si>
  <si>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</si>
  <si>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</si>
  <si>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</si>
  <si>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</si>
  <si>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</si>
  <si>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</si>
  <si>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</si>
  <si>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</si>
  <si>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</si>
  <si>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</si>
  <si>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</si>
  <si>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</si>
  <si>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</si>
  <si>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</si>
  <si>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</si>
  <si>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</si>
  <si>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</si>
  <si>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</si>
  <si>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</si>
  <si>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</si>
  <si>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</si>
  <si>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</si>
  <si>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</si>
  <si>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</si>
  <si>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</si>
  <si>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</si>
  <si>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</si>
  <si>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</si>
  <si>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</si>
  <si>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</si>
  <si>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</si>
  <si>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</si>
  <si>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</si>
  <si>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</si>
  <si>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</si>
  <si>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</si>
  <si>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</si>
  <si>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</si>
  <si>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</si>
  <si>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</si>
  <si>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</si>
  <si>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</si>
  <si>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</si>
  <si>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</si>
  <si>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</si>
  <si>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</si>
  <si>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</si>
  <si>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</si>
  <si>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</si>
  <si>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</si>
  <si>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</si>
  <si>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</si>
  <si>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</si>
  <si>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</si>
  <si>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</si>
  <si>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</si>
  <si>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</si>
  <si>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</si>
  <si>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</si>
  <si>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</si>
  <si>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</si>
  <si>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</si>
  <si>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</si>
  <si>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</si>
  <si>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</si>
  <si>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</si>
  <si>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</si>
  <si>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</si>
  <si>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</si>
  <si>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</si>
  <si>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</si>
  <si>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</si>
  <si>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</si>
  <si>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</si>
  <si>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</si>
  <si>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</si>
  <si>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</si>
  <si>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</si>
  <si>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</si>
  <si>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</si>
  <si>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</si>
  <si>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</si>
  <si>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</si>
  <si>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</si>
  <si>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</si>
  <si>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</si>
  <si>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</si>
  <si>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</si>
  <si>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</si>
  <si>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</si>
  <si>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</si>
  <si>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</si>
  <si>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</si>
  <si>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</si>
  <si>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</si>
  <si>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</si>
  <si>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</si>
  <si>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</si>
  <si>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</si>
  <si>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</si>
  <si>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</si>
  <si>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</si>
  <si>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</si>
  <si>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</si>
  <si>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</si>
  <si>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</si>
  <si>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</si>
  <si>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</si>
  <si>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</si>
  <si>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</si>
  <si>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</si>
  <si>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</si>
  <si>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</si>
  <si>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</si>
  <si>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</si>
  <si>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</si>
  <si>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</si>
  <si>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</si>
  <si>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</si>
  <si>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</si>
  <si>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</si>
  <si>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</si>
  <si>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</si>
  <si>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</si>
  <si>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</si>
  <si>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</si>
  <si>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</si>
  <si>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</si>
  <si>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</si>
  <si>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</si>
  <si>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</si>
  <si>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</si>
  <si>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</si>
  <si>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</si>
  <si>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</si>
  <si>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</si>
  <si>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</si>
  <si>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</si>
  <si>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</si>
  <si>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</si>
  <si>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</si>
  <si>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</si>
  <si>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</si>
  <si>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</si>
  <si>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</si>
  <si>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</si>
  <si>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</si>
  <si>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</si>
  <si>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</si>
  <si>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</si>
  <si>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</si>
  <si>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</si>
  <si>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</si>
  <si>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</si>
  <si>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</si>
  <si>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</si>
  <si>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</si>
  <si>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</si>
  <si>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</si>
  <si>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</si>
  <si>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</si>
  <si>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</si>
  <si>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</si>
  <si>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</si>
  <si>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</si>
  <si>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</si>
  <si>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</si>
  <si>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</si>
  <si>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</si>
  <si>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</si>
  <si>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</si>
  <si>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</si>
  <si>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</si>
  <si>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</si>
  <si>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</si>
  <si>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</si>
  <si>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</si>
  <si>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</si>
  <si>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</si>
  <si>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</si>
  <si>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</si>
  <si>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</si>
  <si>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</si>
  <si>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</si>
  <si>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</si>
  <si>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</si>
  <si>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</si>
  <si>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</si>
  <si>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</si>
  <si>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</si>
  <si>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</si>
  <si>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</si>
  <si>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</si>
  <si>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</si>
  <si>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</si>
  <si>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</si>
  <si>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</si>
  <si>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</si>
  <si>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</si>
  <si>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</si>
  <si>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</si>
  <si>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</si>
  <si>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</si>
  <si>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</si>
  <si>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</si>
  <si>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</si>
  <si>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</si>
  <si>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</si>
  <si>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</si>
  <si>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</si>
  <si>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</si>
  <si>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</si>
  <si>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</si>
  <si>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</si>
  <si>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</si>
  <si>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</si>
  <si>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</si>
  <si>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</si>
  <si>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</si>
  <si>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</si>
  <si>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</si>
  <si>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</si>
  <si>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</si>
  <si>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</si>
  <si>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</si>
  <si>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</si>
  <si>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</si>
  <si>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</si>
  <si>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</si>
  <si>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</si>
  <si>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</si>
  <si>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</si>
  <si>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</si>
  <si>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</si>
  <si>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</si>
  <si>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</si>
  <si>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</si>
  <si>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</si>
  <si>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</si>
  <si>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</si>
  <si>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</si>
  <si>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</si>
  <si>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</si>
  <si>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</si>
  <si>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</si>
  <si>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</si>
  <si>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</si>
  <si>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</si>
  <si>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</si>
  <si>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</si>
  <si>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</si>
  <si>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</si>
  <si>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</si>
  <si>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</si>
  <si>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</si>
  <si>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</si>
  <si>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</si>
  <si>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</si>
  <si>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</si>
  <si>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</si>
  <si>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</si>
  <si>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</si>
  <si>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</si>
  <si>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</si>
  <si>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</si>
  <si>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</si>
  <si>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</si>
  <si>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</si>
  <si>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</si>
  <si>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</si>
  <si>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</si>
  <si>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</si>
  <si>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</si>
  <si>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</si>
  <si>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</si>
  <si>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</si>
  <si>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</si>
  <si>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</si>
  <si>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</si>
  <si>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</si>
  <si>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</si>
  <si>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</si>
  <si>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</si>
  <si>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</si>
  <si>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</si>
  <si>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</si>
  <si>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</si>
  <si>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</si>
  <si>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</si>
  <si>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</si>
  <si>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</si>
  <si>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</si>
  <si>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</si>
  <si>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</si>
  <si>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</si>
  <si>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</si>
  <si>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</si>
  <si>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</si>
  <si>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</si>
  <si>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</si>
  <si>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</si>
  <si>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</si>
  <si>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</si>
  <si>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</si>
  <si>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</si>
  <si>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</si>
  <si>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</si>
  <si>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</si>
  <si>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</si>
  <si>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</si>
  <si>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</si>
  <si>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</si>
  <si>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</si>
  <si>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</si>
  <si>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</si>
  <si>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</si>
  <si>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</si>
  <si>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</si>
  <si>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</si>
  <si>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</si>
  <si>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</si>
  <si>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</si>
  <si>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</si>
  <si>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</si>
  <si>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</si>
  <si>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</si>
  <si>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</si>
  <si>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</si>
  <si>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</si>
  <si>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</si>
  <si>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</si>
  <si>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</si>
  <si>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</si>
  <si>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</si>
  <si>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</si>
  <si>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</si>
  <si>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</si>
  <si>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</si>
  <si>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</si>
  <si>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</si>
  <si>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</si>
  <si>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</si>
  <si>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</si>
  <si>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</si>
  <si>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</si>
  <si>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</si>
  <si>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</si>
  <si>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</si>
  <si>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</si>
  <si>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</si>
  <si>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</si>
  <si>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</si>
  <si>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</si>
  <si>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</si>
  <si>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</si>
  <si>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</si>
  <si>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</si>
  <si>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</si>
  <si>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</si>
  <si>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</si>
  <si>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</si>
  <si>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</si>
  <si>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</si>
  <si>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</si>
  <si>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</si>
  <si>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</si>
  <si>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</si>
  <si>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</si>
  <si>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</si>
  <si>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</si>
  <si>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</si>
  <si>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</si>
  <si>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</si>
  <si>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</si>
  <si>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</si>
  <si>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</si>
  <si>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</si>
  <si>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</si>
  <si>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</si>
  <si>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</si>
  <si>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</si>
  <si>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</si>
  <si>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</si>
  <si>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</si>
  <si>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</si>
  <si>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</si>
  <si>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</si>
  <si>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</si>
  <si>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</si>
  <si>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</si>
  <si>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</si>
  <si>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</si>
  <si>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</si>
  <si>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</si>
  <si>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</si>
  <si>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</si>
  <si>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</si>
  <si>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</si>
  <si>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</si>
  <si>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</si>
  <si>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</si>
  <si>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</si>
  <si>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</si>
  <si>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</si>
  <si>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</si>
  <si>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</si>
  <si>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</si>
  <si>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</si>
  <si>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</si>
  <si>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</si>
  <si>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</si>
  <si>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</si>
  <si>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</si>
  <si>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</si>
  <si>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</si>
  <si>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</si>
  <si>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</si>
  <si>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</si>
  <si>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</si>
  <si>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</si>
  <si>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</si>
  <si>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</si>
  <si>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</si>
  <si>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</si>
  <si>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</si>
  <si>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</si>
  <si>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</si>
  <si>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</si>
  <si>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</si>
  <si>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</si>
  <si>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</si>
  <si>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</si>
  <si>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</si>
  <si>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</si>
  <si>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</si>
  <si>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</si>
  <si>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</si>
  <si>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</si>
  <si>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</si>
  <si>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</si>
  <si>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</si>
  <si>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</si>
  <si>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</si>
  <si>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</si>
  <si>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</si>
  <si>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</si>
  <si>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</si>
  <si>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</si>
  <si>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</si>
  <si>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</si>
  <si>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</si>
  <si>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</si>
  <si>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</si>
  <si>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</si>
  <si>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</si>
  <si>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</si>
  <si>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</si>
  <si>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</si>
  <si>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</si>
  <si>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</si>
  <si>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</si>
  <si>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</si>
  <si>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</si>
  <si>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</si>
  <si>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</si>
  <si>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</si>
  <si>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</si>
  <si>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</si>
  <si>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</si>
  <si>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</si>
  <si>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</si>
  <si>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</si>
  <si>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</si>
  <si>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</si>
  <si>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</si>
  <si>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</si>
  <si>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</si>
  <si>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</si>
  <si>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</si>
  <si>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</si>
  <si>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</si>
  <si>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</si>
  <si>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</si>
  <si>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</si>
  <si>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</si>
  <si>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</si>
  <si>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</si>
  <si>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</si>
  <si>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</si>
  <si>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</si>
  <si>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</si>
  <si>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</si>
  <si>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</si>
  <si>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</si>
  <si>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</si>
  <si>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</si>
  <si>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</si>
  <si>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</si>
  <si>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</si>
  <si>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</si>
  <si>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</si>
  <si>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</si>
  <si>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</si>
  <si>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</si>
  <si>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</si>
  <si>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</si>
  <si>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</si>
  <si>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</si>
  <si>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</si>
  <si>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</si>
  <si>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</si>
  <si>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</si>
  <si>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</si>
  <si>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</si>
  <si>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</si>
  <si>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</si>
  <si>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</si>
  <si>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</si>
  <si>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</si>
  <si>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</si>
  <si>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</si>
  <si>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</si>
  <si>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</si>
  <si>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</si>
  <si>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</si>
  <si>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</si>
  <si>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</si>
  <si>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</si>
  <si>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</si>
  <si>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</si>
  <si>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</si>
  <si>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</si>
  <si>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</si>
  <si>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</si>
  <si>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</si>
  <si>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</si>
  <si>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</si>
  <si>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</si>
  <si>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</si>
  <si>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</si>
  <si>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</si>
  <si>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</si>
  <si>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</si>
  <si>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</si>
  <si>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</si>
  <si>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</si>
  <si>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</si>
  <si>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</si>
  <si>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</si>
  <si>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</si>
  <si>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</si>
  <si>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</si>
  <si>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</si>
  <si>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</si>
  <si>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</si>
  <si>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</si>
  <si>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</si>
  <si>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</si>
  <si>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</si>
  <si>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</si>
  <si>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</si>
  <si>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</si>
  <si>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</si>
  <si>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</si>
  <si>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</si>
  <si>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</si>
  <si>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</si>
  <si>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</si>
  <si>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</si>
  <si>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</si>
  <si>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</si>
  <si>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</si>
  <si>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</si>
  <si>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</si>
  <si>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</si>
  <si>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</si>
  <si>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</si>
  <si>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</si>
  <si>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</si>
  <si>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</si>
  <si>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</si>
  <si>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</si>
  <si>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</si>
  <si>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</si>
  <si>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</si>
  <si>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</si>
  <si>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</si>
  <si>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</si>
  <si>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</si>
  <si>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</si>
  <si>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</si>
  <si>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</si>
  <si>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</si>
  <si>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</si>
  <si>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</si>
  <si>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</si>
  <si>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</si>
  <si>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</si>
  <si>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</si>
  <si>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</si>
  <si>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</si>
  <si>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</si>
  <si>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</si>
  <si>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</si>
  <si>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</si>
  <si>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</si>
  <si>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</si>
  <si>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</si>
  <si>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</si>
  <si>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</si>
  <si>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</si>
  <si>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</si>
  <si>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</si>
  <si>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</si>
  <si>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</si>
  <si>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</si>
  <si>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</si>
  <si>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</si>
  <si>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</si>
  <si>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</si>
  <si>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</si>
  <si>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</si>
  <si>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</si>
  <si>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</si>
  <si>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</si>
  <si>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</si>
  <si>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</si>
  <si>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</si>
  <si>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</si>
  <si>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</si>
  <si>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</si>
  <si>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</si>
  <si>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</si>
  <si>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</si>
  <si>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</si>
  <si>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</si>
  <si>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</si>
  <si>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</si>
  <si>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</si>
  <si>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</si>
  <si>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</si>
  <si>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</si>
  <si>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</si>
  <si>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</si>
  <si>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</si>
  <si>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</si>
  <si>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</si>
  <si>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</si>
  <si>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</si>
  <si>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</si>
  <si>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</si>
  <si>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</si>
  <si>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</si>
  <si>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</si>
  <si>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</si>
  <si>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</si>
  <si>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</si>
  <si>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</si>
  <si>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</si>
  <si>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</si>
  <si>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</si>
  <si>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</si>
  <si>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</si>
  <si>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</si>
  <si>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</si>
  <si>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</si>
  <si>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</si>
  <si>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</si>
  <si>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</si>
  <si>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</si>
  <si>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</si>
  <si>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</si>
  <si>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</si>
  <si>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</si>
  <si>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</si>
  <si>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</si>
  <si>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</si>
  <si>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</si>
  <si>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</si>
  <si>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</si>
  <si>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</si>
  <si>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</si>
  <si>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</si>
  <si>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</si>
  <si>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</si>
  <si>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</si>
  <si>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</si>
  <si>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</si>
  <si>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</si>
  <si>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</si>
  <si>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</si>
  <si>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</si>
  <si>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</si>
  <si>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</si>
  <si>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</si>
  <si>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</si>
  <si>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</si>
  <si>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</si>
  <si>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</si>
  <si>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</si>
  <si>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</si>
  <si>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</si>
  <si>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</si>
  <si>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</si>
  <si>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</si>
  <si>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</si>
  <si>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</si>
  <si>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</si>
  <si>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</si>
  <si>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</si>
  <si>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</si>
  <si>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</si>
  <si>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</si>
  <si>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</si>
  <si>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</si>
  <si>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</si>
  <si>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</si>
  <si>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</si>
  <si>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</si>
  <si>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</si>
  <si>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</si>
  <si>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</si>
  <si>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</si>
  <si>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</si>
  <si>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</si>
  <si>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</si>
  <si>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</si>
  <si>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</si>
  <si>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</si>
  <si>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</si>
  <si>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</si>
  <si>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</si>
  <si>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</si>
  <si>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</si>
  <si>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</si>
  <si>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</si>
  <si>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</si>
  <si>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</si>
  <si>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</si>
  <si>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</si>
  <si>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</si>
  <si>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</si>
  <si>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</si>
  <si>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</si>
  <si>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</si>
  <si>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</si>
  <si>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</si>
  <si>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</si>
  <si>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</si>
  <si>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</si>
  <si>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</si>
  <si>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</si>
  <si>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</si>
  <si>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</si>
  <si>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</si>
  <si>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</si>
  <si>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</si>
  <si>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</si>
  <si>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</si>
  <si>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</si>
  <si>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</si>
  <si>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</si>
  <si>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</si>
  <si>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</si>
  <si>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</si>
  <si>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</si>
  <si>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</si>
  <si>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</si>
  <si>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</si>
  <si>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</si>
  <si>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</si>
  <si>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</si>
  <si>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</si>
  <si>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</si>
  <si>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</si>
  <si>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</si>
  <si>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</si>
  <si>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</si>
  <si>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</si>
  <si>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</si>
  <si>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</si>
  <si>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</si>
  <si>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</si>
  <si>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</si>
  <si>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</si>
  <si>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</si>
  <si>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</si>
  <si>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</si>
  <si>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</si>
  <si>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</si>
  <si>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</si>
  <si>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</si>
  <si>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</si>
  <si>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</si>
  <si>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</si>
  <si>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</si>
  <si>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</si>
  <si>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</si>
  <si>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</si>
  <si>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</si>
  <si>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</si>
  <si>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</si>
  <si>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</si>
  <si>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</si>
  <si>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</si>
  <si>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</si>
  <si>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</si>
  <si>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</si>
  <si>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</si>
  <si>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</si>
  <si>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</si>
  <si>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</si>
  <si>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</si>
  <si>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</si>
  <si>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</si>
  <si>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</si>
  <si>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</si>
  <si>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</si>
  <si>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</si>
  <si>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</si>
  <si>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</si>
  <si>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</si>
  <si>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</si>
  <si>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</si>
  <si>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</si>
  <si>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</si>
  <si>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</si>
  <si>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</si>
  <si>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</si>
  <si>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</si>
  <si>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</si>
  <si>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</si>
  <si>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</si>
  <si>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</si>
  <si>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</si>
  <si>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</si>
  <si>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</si>
  <si>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</si>
  <si>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</si>
  <si>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</si>
  <si>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</si>
  <si>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</si>
  <si>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</si>
  <si>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</si>
  <si>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</si>
  <si>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</si>
  <si>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</si>
  <si>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</si>
  <si>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</si>
  <si>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</si>
  <si>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</si>
  <si>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</si>
  <si>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</si>
  <si>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</si>
  <si>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</si>
  <si>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</si>
  <si>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</si>
  <si>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</si>
  <si>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</si>
  <si>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</si>
  <si>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</si>
  <si>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</si>
  <si>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</si>
  <si>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</si>
  <si>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</si>
  <si>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</si>
  <si>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</si>
  <si>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</si>
  <si>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</si>
  <si>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</si>
  <si>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</si>
  <si>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</si>
  <si>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</si>
  <si>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</si>
  <si>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</si>
  <si>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</si>
  <si>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</si>
  <si>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</si>
  <si>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</si>
  <si>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</si>
  <si>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</si>
  <si>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</si>
  <si>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</si>
  <si>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</si>
  <si>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</si>
  <si>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</si>
  <si>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</si>
  <si>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</si>
  <si>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</si>
  <si>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</si>
  <si>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</si>
  <si>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</si>
  <si>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</si>
  <si>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</si>
  <si>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</si>
  <si>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</si>
  <si>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</si>
  <si>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</si>
  <si>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</si>
  <si>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</si>
  <si>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</si>
  <si>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</si>
  <si>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</si>
  <si>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</si>
  <si>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</si>
  <si>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</si>
  <si>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</si>
  <si>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</si>
  <si>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</si>
  <si>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</si>
  <si>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</si>
  <si>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</si>
  <si>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</si>
  <si>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</si>
  <si>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</si>
  <si>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</si>
  <si>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</si>
  <si>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</si>
  <si>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</si>
  <si>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</si>
  <si>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</si>
  <si>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</si>
  <si>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</si>
  <si>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</si>
  <si>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</si>
  <si>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</si>
  <si>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</si>
  <si>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</si>
  <si>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</si>
  <si>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</si>
  <si>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</si>
  <si>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</si>
  <si>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</si>
  <si>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</si>
  <si>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</si>
  <si>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</si>
  <si>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</si>
  <si>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</si>
  <si>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</si>
  <si>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</si>
  <si>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</si>
  <si>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</si>
  <si>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</si>
  <si>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</si>
  <si>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</si>
  <si>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</si>
  <si>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</si>
  <si>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</si>
  <si>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</si>
  <si>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</si>
  <si>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</si>
  <si>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</si>
  <si>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</si>
  <si>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</si>
  <si>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</si>
  <si>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</si>
  <si>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</si>
  <si>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</si>
  <si>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</si>
  <si>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</si>
  <si>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</si>
  <si>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</si>
  <si>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</si>
  <si>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</si>
  <si>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</si>
  <si>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</si>
  <si>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</si>
  <si>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</si>
  <si>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</si>
  <si>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</si>
  <si>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</si>
  <si>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</si>
  <si>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</si>
  <si>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</si>
  <si>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</si>
  <si>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</si>
  <si>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</si>
  <si>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</si>
  <si>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</si>
  <si>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</si>
  <si>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</si>
  <si>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</si>
  <si>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</si>
  <si>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</si>
  <si>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</si>
  <si>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</si>
  <si>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</si>
  <si>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</si>
  <si>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</si>
  <si>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</si>
  <si>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</si>
  <si>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</si>
  <si>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</si>
  <si>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</si>
  <si>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</si>
  <si>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</si>
  <si>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</si>
  <si>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</si>
  <si>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</si>
  <si>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</si>
  <si>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</si>
  <si>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</si>
  <si>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</si>
  <si>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</si>
  <si>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</si>
  <si>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</si>
  <si>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</si>
  <si>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</si>
  <si>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</si>
  <si>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</si>
  <si>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</si>
  <si>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</si>
  <si>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</si>
  <si>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</si>
  <si>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</si>
  <si>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</si>
  <si>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</si>
  <si>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</si>
  <si>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</si>
  <si>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</si>
  <si>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</si>
  <si>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</si>
  <si>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</si>
  <si>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</si>
  <si>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</si>
  <si>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</si>
  <si>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</si>
  <si>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</si>
  <si>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</si>
  <si>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</si>
  <si>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</si>
  <si>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</si>
  <si>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</si>
  <si>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</si>
  <si>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</si>
  <si>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</si>
  <si>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</si>
  <si>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</si>
  <si>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</si>
  <si>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</si>
  <si>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</si>
  <si>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</si>
  <si>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</si>
  <si>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</si>
  <si>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</si>
  <si>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</si>
  <si>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</si>
  <si>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</si>
  <si>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</si>
  <si>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</si>
  <si>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</si>
  <si>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</si>
  <si>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</si>
  <si>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</si>
  <si>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</si>
  <si>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</si>
  <si>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</si>
  <si>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</si>
  <si>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</si>
  <si>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</si>
  <si>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</si>
  <si>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</si>
  <si>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</si>
  <si>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</si>
  <si>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</si>
  <si>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</si>
  <si>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</si>
  <si>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</si>
  <si>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</si>
  <si>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</si>
  <si>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</si>
  <si>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</si>
  <si>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</si>
  <si>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</si>
  <si>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</si>
  <si>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</si>
  <si>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</si>
  <si>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</si>
  <si>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</si>
  <si>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</si>
  <si>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</si>
  <si>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</si>
  <si>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</si>
  <si>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</si>
  <si>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</si>
  <si>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</si>
  <si>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</si>
  <si>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</si>
  <si>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</si>
  <si>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</si>
  <si>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</si>
  <si>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</si>
  <si>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</si>
  <si>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</si>
  <si>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</si>
  <si>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</si>
  <si>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</si>
  <si>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</si>
  <si>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</si>
  <si>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</si>
  <si>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</si>
  <si>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</si>
  <si>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</si>
  <si>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</si>
  <si>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</si>
  <si>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</si>
  <si>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</si>
  <si>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</si>
  <si>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</si>
  <si>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</si>
  <si>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</si>
  <si>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</si>
  <si>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</si>
  <si>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</si>
  <si>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</si>
  <si>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</si>
  <si>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</si>
  <si>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</si>
  <si>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</si>
  <si>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</si>
  <si>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</si>
  <si>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</si>
  <si>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</si>
  <si>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</si>
  <si>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</si>
  <si>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</si>
  <si>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</si>
  <si>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</si>
  <si>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</si>
  <si>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</si>
  <si>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</si>
  <si>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</si>
  <si>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</si>
  <si>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</si>
  <si>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</si>
  <si>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</si>
  <si>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</si>
  <si>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</si>
  <si>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</si>
  <si>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</si>
  <si>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</si>
  <si>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</si>
  <si>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</si>
  <si>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</si>
  <si>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</si>
  <si>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</si>
  <si>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</si>
  <si>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</si>
  <si>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</si>
  <si>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</si>
  <si>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</si>
  <si>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</si>
  <si>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</si>
  <si>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</si>
  <si>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</si>
  <si>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</si>
  <si>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</si>
  <si>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</si>
  <si>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</si>
  <si>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</si>
  <si>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</si>
  <si>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</si>
  <si>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</si>
  <si>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</si>
  <si>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</si>
  <si>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</si>
  <si>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</si>
  <si>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</si>
  <si>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</si>
  <si>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</si>
  <si>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</si>
  <si>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</si>
  <si>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</si>
  <si>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</si>
  <si>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</si>
  <si>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</si>
  <si>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</si>
  <si>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</si>
  <si>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</si>
  <si>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</si>
  <si>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</si>
  <si>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</si>
  <si>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</si>
  <si>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</si>
  <si>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</si>
  <si>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</si>
  <si>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</si>
  <si>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</si>
  <si>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</si>
  <si>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</si>
  <si>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</si>
  <si>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</si>
  <si>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</si>
  <si>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</si>
  <si>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</si>
  <si>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</si>
  <si>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</si>
  <si>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</si>
  <si>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</si>
  <si>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</si>
  <si>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</si>
  <si>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</si>
  <si>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</si>
  <si>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</si>
  <si>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</si>
  <si>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</si>
  <si>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</si>
  <si>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</si>
  <si>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</si>
  <si>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</si>
  <si>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</si>
  <si>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</si>
  <si>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</si>
  <si>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</si>
  <si>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</si>
  <si>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</si>
  <si>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</si>
  <si>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</si>
  <si>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</si>
  <si>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</si>
  <si>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</si>
  <si>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</si>
  <si>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</si>
  <si>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</si>
  <si>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</si>
  <si>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</si>
  <si>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</si>
  <si>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</si>
  <si>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</si>
  <si>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</si>
  <si>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</si>
  <si>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</si>
  <si>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</si>
  <si>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</si>
  <si>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</si>
  <si>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</si>
  <si>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</si>
  <si>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</si>
  <si>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</si>
  <si>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</si>
  <si>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</si>
  <si>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</si>
  <si>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</si>
  <si>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</si>
  <si>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</si>
  <si>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</si>
  <si>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</si>
  <si>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</si>
  <si>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</si>
  <si>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</si>
  <si>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</si>
  <si>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</si>
  <si>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</si>
  <si>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</si>
  <si>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</si>
  <si>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</si>
  <si>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</si>
  <si>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</si>
  <si>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</si>
  <si>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</si>
  <si>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</si>
  <si>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</si>
  <si>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</si>
  <si>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</si>
  <si>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</si>
  <si>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</si>
  <si>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</si>
  <si>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</si>
  <si>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</si>
  <si>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</si>
  <si>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</si>
  <si>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</si>
  <si>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</si>
  <si>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</si>
  <si>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</si>
  <si>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</si>
  <si>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</si>
  <si>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</si>
  <si>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</si>
  <si>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</si>
  <si>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</si>
  <si>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</si>
  <si>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</si>
  <si>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</si>
  <si>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</si>
  <si>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</si>
  <si>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</si>
  <si>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</si>
  <si>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</si>
  <si>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</si>
  <si>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</si>
  <si>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</si>
  <si>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</si>
  <si>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</si>
  <si>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</si>
  <si>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</si>
  <si>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</si>
  <si>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</si>
  <si>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</si>
  <si>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</si>
  <si>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</si>
  <si>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</si>
  <si>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</si>
  <si>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</si>
  <si>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</si>
  <si>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</si>
  <si>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</si>
  <si>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</si>
  <si>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</si>
  <si>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</si>
  <si>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</si>
  <si>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</si>
  <si>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</si>
  <si>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</si>
  <si>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</si>
  <si>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</si>
  <si>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</si>
  <si>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</si>
  <si>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</si>
  <si>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</si>
  <si>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</si>
  <si>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</si>
  <si>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</si>
  <si>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</si>
  <si>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</si>
  <si>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</si>
  <si>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</si>
  <si>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</si>
  <si>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</si>
  <si>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</si>
  <si>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</si>
  <si>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</si>
  <si>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</si>
  <si>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</si>
  <si>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</si>
  <si>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</si>
  <si>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</si>
  <si>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</si>
  <si>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</si>
  <si>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</si>
  <si>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</si>
  <si>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</si>
  <si>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</si>
  <si>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</si>
  <si>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</si>
  <si>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</si>
  <si>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</si>
  <si>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</si>
  <si>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</si>
  <si>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</si>
  <si>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</si>
  <si>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</si>
  <si>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</si>
  <si>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</si>
  <si>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</si>
  <si>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</si>
  <si>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</si>
  <si>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</si>
  <si>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</si>
  <si>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</si>
  <si>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</si>
  <si>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</si>
  <si>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</si>
  <si>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</si>
  <si>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</si>
  <si>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</si>
  <si>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</si>
  <si>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</si>
  <si>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</si>
  <si>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</si>
  <si>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</si>
  <si>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</si>
  <si>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</si>
  <si>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</si>
  <si>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</si>
  <si>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</si>
  <si>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</si>
  <si>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</si>
  <si>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</si>
  <si>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</si>
  <si>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</si>
  <si>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</si>
  <si>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</si>
  <si>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</si>
  <si>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</si>
  <si>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</si>
  <si>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</si>
  <si>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</si>
  <si>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</si>
  <si>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</si>
  <si>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</si>
  <si>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</si>
  <si>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</si>
  <si>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</si>
  <si>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</si>
  <si>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</si>
  <si>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</si>
  <si>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</si>
  <si>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</si>
  <si>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</si>
  <si>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</si>
  <si>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</si>
  <si>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</si>
  <si>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</si>
  <si>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</si>
  <si>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</si>
  <si>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</si>
  <si>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</si>
  <si>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</si>
  <si>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</si>
  <si>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</si>
  <si>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</si>
  <si>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</si>
  <si>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</si>
  <si>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</si>
  <si>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</si>
  <si>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</si>
  <si>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</si>
  <si>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</si>
  <si>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</si>
  <si>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</si>
  <si>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</si>
  <si>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</si>
  <si>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</si>
  <si>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</si>
  <si>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</si>
  <si>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</si>
  <si>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</si>
  <si>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</si>
  <si>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</si>
  <si>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</si>
  <si>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</si>
  <si>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</si>
  <si>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</si>
  <si>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</si>
  <si>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</si>
  <si>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</si>
  <si>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</si>
  <si>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</si>
  <si>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</si>
  <si>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</si>
  <si>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</si>
  <si>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</si>
  <si>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</si>
  <si>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</si>
  <si>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</si>
  <si>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</si>
  <si>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</si>
  <si>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</si>
  <si>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</si>
  <si>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</si>
  <si>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</si>
  <si>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</si>
  <si>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</si>
  <si>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</si>
  <si>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</si>
  <si>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</si>
  <si>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</si>
  <si>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</si>
  <si>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</si>
  <si>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</si>
  <si>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</si>
  <si>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</si>
  <si>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</si>
  <si>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</si>
  <si>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</si>
  <si>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</si>
  <si>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</si>
  <si>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</si>
  <si>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</si>
  <si>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</si>
  <si>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</si>
  <si>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</si>
  <si>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</si>
  <si>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</si>
  <si>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</si>
  <si>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</si>
  <si>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</si>
  <si>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</si>
  <si>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</si>
  <si>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</si>
  <si>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</si>
  <si>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</si>
  <si>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</si>
  <si>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</si>
  <si>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</si>
  <si>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</si>
  <si>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</si>
  <si>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</si>
  <si>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</si>
  <si>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</si>
  <si>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</si>
  <si>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</si>
  <si>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</si>
  <si>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</si>
  <si>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</si>
  <si>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</si>
  <si>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</si>
  <si>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</si>
  <si>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</si>
  <si>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</si>
  <si>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</si>
  <si>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</si>
  <si>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</si>
  <si>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</si>
  <si>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</si>
  <si>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</si>
  <si>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</si>
  <si>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</si>
  <si>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</si>
  <si>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</si>
  <si>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</si>
  <si>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</si>
  <si>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</si>
  <si>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</si>
  <si>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</si>
  <si>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</si>
  <si>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</si>
  <si>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</si>
  <si>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</si>
  <si>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</si>
  <si>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</si>
  <si>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</si>
  <si>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</si>
  <si>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</si>
  <si>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</si>
  <si>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</si>
  <si>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</si>
  <si>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</si>
  <si>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</si>
  <si>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</si>
  <si>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</si>
  <si>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</si>
  <si>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</si>
  <si>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</si>
  <si>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</si>
  <si>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</si>
  <si>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</si>
  <si>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</si>
  <si>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</si>
  <si>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</si>
  <si>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</si>
  <si>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</si>
  <si>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</si>
  <si>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</si>
  <si>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</si>
  <si>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</si>
  <si>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</si>
  <si>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</si>
  <si>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</si>
  <si>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</si>
  <si>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</si>
  <si>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</si>
  <si>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</si>
  <si>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</si>
  <si>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</si>
  <si>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</si>
  <si>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</si>
  <si>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</si>
  <si>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</si>
  <si>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</si>
  <si>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</si>
  <si>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</si>
  <si>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</si>
  <si>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</si>
  <si>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</si>
  <si>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</si>
  <si>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</si>
  <si>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</si>
  <si>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</si>
  <si>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</si>
  <si>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</si>
  <si>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</si>
  <si>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</si>
  <si>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</si>
  <si>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</si>
  <si>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</si>
  <si>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</si>
  <si>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</si>
  <si>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</si>
  <si>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</si>
  <si>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</si>
  <si>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</si>
  <si>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</si>
  <si>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</si>
  <si>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</si>
  <si>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</si>
  <si>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</si>
  <si>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</si>
  <si>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</si>
  <si>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</si>
  <si>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</si>
  <si>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</si>
  <si>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</si>
  <si>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</si>
  <si>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</si>
  <si>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</si>
  <si>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</si>
  <si>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</si>
  <si>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</si>
  <si>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</si>
  <si>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</si>
  <si>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</si>
  <si>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</si>
  <si>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</si>
  <si>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</si>
  <si>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</si>
  <si>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</si>
  <si>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</si>
  <si>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</si>
  <si>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</si>
  <si>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</si>
  <si>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</si>
  <si>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</si>
  <si>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</si>
  <si>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</si>
  <si>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</si>
  <si>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</si>
  <si>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</si>
  <si>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</si>
  <si>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</si>
  <si>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</si>
  <si>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</si>
  <si>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</si>
  <si>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</si>
  <si>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</si>
  <si>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</si>
  <si>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</si>
  <si>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</si>
  <si>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</si>
  <si>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</si>
  <si>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</si>
  <si>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</si>
  <si>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</si>
  <si>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</si>
  <si>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</si>
  <si>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</si>
  <si>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</si>
  <si>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</si>
  <si>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</si>
  <si>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</si>
  <si>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</si>
  <si>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</si>
  <si>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</si>
  <si>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</si>
  <si>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</si>
  <si>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</si>
  <si>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</si>
  <si>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</si>
  <si>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</si>
  <si>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</si>
  <si>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</si>
  <si>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</si>
  <si>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</si>
  <si>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</si>
  <si>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</si>
  <si>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</si>
  <si>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</si>
  <si>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</si>
  <si>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</si>
  <si>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</si>
  <si>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</si>
  <si>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</si>
  <si>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</si>
  <si>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</si>
  <si>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</si>
  <si>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</si>
  <si>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</si>
  <si>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</si>
  <si>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</si>
  <si>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</si>
  <si>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</si>
  <si>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</si>
  <si>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</si>
  <si>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</si>
  <si>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</si>
  <si>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</si>
  <si>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</si>
  <si>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</si>
  <si>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</si>
  <si>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</si>
  <si>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</si>
  <si>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</si>
  <si>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</si>
  <si>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</si>
  <si>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</si>
  <si>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</si>
  <si>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</si>
  <si>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</si>
  <si>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</si>
  <si>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</si>
  <si>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</si>
  <si>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</si>
  <si>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</si>
  <si>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</si>
  <si>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</si>
  <si>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</si>
  <si>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</si>
  <si>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</si>
  <si>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</si>
  <si>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</si>
  <si>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</si>
  <si>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</si>
  <si>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</si>
  <si>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</si>
  <si>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</si>
  <si>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</si>
  <si>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</si>
  <si>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</si>
  <si>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</si>
  <si>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</si>
  <si>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</si>
  <si>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</si>
  <si>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</si>
  <si>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</si>
  <si>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</si>
  <si>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</si>
  <si>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</si>
  <si>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</si>
  <si>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</si>
  <si>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</si>
  <si>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</si>
  <si>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</si>
  <si>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</si>
  <si>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</si>
  <si>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</si>
  <si>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</si>
  <si>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</si>
  <si>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</si>
  <si>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</si>
  <si>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</si>
  <si>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</si>
  <si>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</si>
  <si>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</si>
  <si>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</si>
  <si>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</si>
  <si>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</si>
  <si>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</si>
  <si>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</si>
  <si>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</si>
  <si>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</si>
  <si>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</si>
  <si>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</si>
  <si>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</si>
  <si>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</si>
  <si>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</si>
  <si>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</si>
  <si>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</si>
  <si>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</si>
  <si>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</si>
  <si>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</si>
  <si>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</si>
  <si>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</si>
  <si>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</si>
  <si>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</si>
  <si>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</si>
  <si>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</si>
  <si>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</si>
  <si>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</si>
  <si>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</si>
  <si>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</si>
  <si>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</si>
  <si>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</si>
  <si>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</si>
  <si>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</si>
  <si>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</si>
  <si>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</si>
  <si>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</si>
  <si>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</si>
  <si>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</si>
  <si>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</si>
  <si>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</si>
  <si>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</si>
  <si>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</si>
  <si>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</si>
  <si>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</si>
  <si>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</si>
  <si>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</si>
  <si>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</si>
  <si>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</si>
  <si>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</si>
  <si>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</si>
  <si>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</si>
  <si>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</si>
  <si>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</si>
  <si>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</si>
  <si>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</si>
  <si>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</si>
  <si>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</si>
  <si>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</si>
  <si>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</si>
  <si>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</si>
  <si>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</si>
  <si>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</si>
  <si>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</si>
  <si>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</si>
  <si>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</si>
  <si>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</si>
  <si>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</si>
  <si>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</si>
  <si>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</si>
  <si>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</si>
  <si>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</si>
  <si>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</si>
  <si>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</si>
  <si>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</si>
  <si>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</si>
  <si>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</si>
  <si>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</si>
  <si>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</si>
  <si>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</si>
  <si>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</si>
  <si>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</si>
  <si>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</si>
  <si>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</si>
  <si>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</si>
  <si>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</si>
  <si>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</si>
  <si>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</si>
  <si>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</si>
  <si>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</si>
  <si>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</si>
  <si>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</si>
  <si>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</si>
  <si>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</si>
  <si>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</si>
  <si>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</si>
  <si>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</si>
  <si>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</si>
  <si>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</si>
  <si>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</si>
  <si>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</si>
  <si>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</si>
  <si>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</si>
  <si>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</si>
  <si>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</si>
  <si>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</si>
  <si>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</si>
  <si>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</si>
  <si>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</si>
  <si>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</si>
  <si>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</si>
  <si>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</si>
  <si>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</si>
  <si>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</si>
  <si>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</si>
  <si>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</si>
  <si>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</si>
  <si>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</si>
  <si>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</si>
  <si>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</si>
  <si>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</si>
  <si>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</si>
  <si>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</si>
  <si>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</si>
  <si>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</si>
  <si>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</si>
  <si>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</si>
  <si>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</si>
  <si>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</si>
  <si>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</si>
  <si>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</si>
  <si>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</si>
  <si>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</si>
  <si>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</si>
  <si>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</si>
  <si>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</si>
  <si>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</si>
  <si>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</si>
  <si>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</si>
  <si>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</si>
  <si>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</si>
  <si>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</si>
  <si>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</si>
  <si>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</si>
  <si>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</si>
  <si>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</si>
  <si>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</si>
  <si>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</si>
  <si>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</si>
  <si>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</si>
  <si>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</si>
  <si>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</si>
  <si>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</si>
  <si>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</si>
  <si>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</si>
  <si>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</si>
  <si>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</si>
  <si>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</si>
  <si>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</si>
  <si>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</si>
  <si>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</si>
  <si>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</si>
  <si>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</si>
  <si>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</si>
  <si>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</si>
  <si>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</si>
  <si>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</si>
  <si>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</si>
  <si>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</si>
  <si>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</si>
  <si>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</si>
  <si>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</si>
  <si>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</si>
  <si>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</si>
  <si>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</si>
  <si>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</si>
  <si>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</si>
  <si>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</si>
  <si>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</si>
  <si>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</si>
  <si>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</si>
  <si>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</si>
  <si>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</si>
  <si>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</si>
  <si>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</si>
  <si>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</si>
  <si>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</si>
  <si>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</si>
  <si>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</si>
  <si>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</si>
  <si>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</si>
  <si>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</si>
  <si>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</si>
  <si>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</si>
  <si>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</si>
  <si>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</si>
  <si>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</si>
  <si>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</si>
  <si>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</si>
  <si>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</si>
  <si>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</si>
  <si>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</si>
  <si>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</si>
  <si>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</si>
  <si>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</si>
  <si>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</si>
  <si>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</si>
  <si>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</si>
  <si>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</si>
  <si>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</si>
  <si>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</si>
  <si>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</si>
  <si>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</si>
  <si>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</si>
  <si>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</si>
  <si>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</si>
  <si>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</si>
  <si>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</si>
  <si>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</si>
  <si>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</si>
  <si>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</si>
  <si>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</si>
  <si>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</si>
  <si>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</si>
  <si>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</si>
  <si>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</si>
  <si>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</si>
  <si>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</si>
  <si>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</si>
  <si>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</si>
  <si>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</si>
  <si>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</si>
  <si>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</si>
  <si>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</si>
  <si>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</si>
  <si>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</si>
  <si>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</si>
  <si>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</si>
  <si>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</si>
  <si>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</si>
  <si>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</si>
  <si>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</si>
  <si>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</si>
  <si>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</si>
  <si>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</si>
  <si>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</si>
  <si>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</si>
  <si>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</si>
  <si>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</si>
  <si>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</si>
  <si>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</si>
  <si>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</si>
  <si>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</si>
  <si>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</si>
  <si>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</si>
  <si>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</si>
  <si>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</si>
  <si>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</si>
  <si>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</si>
  <si>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</si>
  <si>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</si>
  <si>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</si>
  <si>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</si>
  <si>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</si>
  <si>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</si>
  <si>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</si>
  <si>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</si>
  <si>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</si>
  <si>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</si>
  <si>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</si>
  <si>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</si>
  <si>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</si>
  <si>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</si>
  <si>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</si>
  <si>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</si>
  <si>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</si>
  <si>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</si>
  <si>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</si>
  <si>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</si>
  <si>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</si>
  <si>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</si>
  <si>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</si>
  <si>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</si>
  <si>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</si>
  <si>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</si>
  <si>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</si>
  <si>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</si>
  <si>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</si>
  <si>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</si>
  <si>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</si>
  <si>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</si>
  <si>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</si>
  <si>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</si>
  <si>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</si>
  <si>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</si>
  <si>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</si>
  <si>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</si>
  <si>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</si>
  <si>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</si>
  <si>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</si>
  <si>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</si>
  <si>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</si>
  <si>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</si>
  <si>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</si>
  <si>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</si>
  <si>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</si>
  <si>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</si>
  <si>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</si>
  <si>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</si>
  <si>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</si>
  <si>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</si>
  <si>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</si>
  <si>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</si>
  <si>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</si>
  <si>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</si>
  <si>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</si>
  <si>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</si>
  <si>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</si>
  <si>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</si>
  <si>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</si>
  <si>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</si>
  <si>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</si>
  <si>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</si>
  <si>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</si>
  <si>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</si>
  <si>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</si>
  <si>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</si>
  <si>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</si>
  <si>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</si>
  <si>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</si>
  <si>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</si>
  <si>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</si>
  <si>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</si>
  <si>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</si>
  <si>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</si>
  <si>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</si>
  <si>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</si>
  <si>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</si>
  <si>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</si>
  <si>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</si>
  <si>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</si>
  <si>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</si>
  <si>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</si>
  <si>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</si>
  <si>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</si>
  <si>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</si>
  <si>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</si>
  <si>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</si>
  <si>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</si>
  <si>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</si>
  <si>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</si>
  <si>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</si>
  <si>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</si>
  <si>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</si>
  <si>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</si>
  <si>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</si>
  <si>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</si>
  <si>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</si>
  <si>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</si>
  <si>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</si>
  <si>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</si>
  <si>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</si>
  <si>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</si>
  <si>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</si>
  <si>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</si>
  <si>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</si>
  <si>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</si>
  <si>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</si>
  <si>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</si>
  <si>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</si>
  <si>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</si>
  <si>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</si>
  <si>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</si>
  <si>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</si>
  <si>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</si>
  <si>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</si>
  <si>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</si>
  <si>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</si>
  <si>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</si>
  <si>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</si>
  <si>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</si>
  <si>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</si>
  <si>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</si>
  <si>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</si>
  <si>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</si>
  <si>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</si>
  <si>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</si>
  <si>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</si>
  <si>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</si>
  <si>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</si>
  <si>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</si>
  <si>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</si>
  <si>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</si>
  <si>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</si>
  <si>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</si>
  <si>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</si>
  <si>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</si>
  <si>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</si>
  <si>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</si>
  <si>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</si>
  <si>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</si>
  <si>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</si>
  <si>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</si>
  <si>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</si>
  <si>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</si>
  <si>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</si>
  <si>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</si>
  <si>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</si>
  <si>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</si>
  <si>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</si>
  <si>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</si>
  <si>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</si>
  <si>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</si>
  <si>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</si>
  <si>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</si>
  <si>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</si>
  <si>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</si>
  <si>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</si>
  <si>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</si>
  <si>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</si>
  <si>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</si>
  <si>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</si>
  <si>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</si>
  <si>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</si>
  <si>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</si>
  <si>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</si>
  <si>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</si>
  <si>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</si>
  <si>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</si>
  <si>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</si>
  <si>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</si>
  <si>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</si>
  <si>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</si>
  <si>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</si>
  <si>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</si>
  <si>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</si>
  <si>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</si>
  <si>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</si>
  <si>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</si>
  <si>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</si>
  <si>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</si>
  <si>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</si>
  <si>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</si>
  <si>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</si>
  <si>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</si>
  <si>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</si>
  <si>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</si>
  <si>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</si>
  <si>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</si>
  <si>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</si>
  <si>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</si>
  <si>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</si>
  <si>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</si>
  <si>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</si>
  <si>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</si>
  <si>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</si>
  <si>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</si>
  <si>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</si>
  <si>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</si>
  <si>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</si>
  <si>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</si>
  <si>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</si>
  <si>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</si>
  <si>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</si>
  <si>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</si>
  <si>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</si>
  <si>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</si>
  <si>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</si>
  <si>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</si>
  <si>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</si>
  <si>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</si>
  <si>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</si>
  <si>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</si>
  <si>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</si>
  <si>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</si>
  <si>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</si>
  <si>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</si>
  <si>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</si>
  <si>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</si>
  <si>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</si>
  <si>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</si>
  <si>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</si>
  <si>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</si>
  <si>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</si>
  <si>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</si>
  <si>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</si>
  <si>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</si>
  <si>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</si>
  <si>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</si>
  <si>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</si>
  <si>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</si>
  <si>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</si>
  <si>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</si>
  <si>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</si>
  <si>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</si>
  <si>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</si>
  <si>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</si>
  <si>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</si>
  <si>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</si>
  <si>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</si>
  <si>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</si>
  <si>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</si>
  <si>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</si>
  <si>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</si>
  <si>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</si>
  <si>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</si>
  <si>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</si>
  <si>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</si>
  <si>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</si>
  <si>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</si>
  <si>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</si>
  <si>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</si>
  <si>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</si>
  <si>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</si>
  <si>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</si>
  <si>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</si>
  <si>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</si>
  <si>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</si>
  <si>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</si>
  <si>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</si>
  <si>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</si>
  <si>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</si>
  <si>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</si>
  <si>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</si>
  <si>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</si>
  <si>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</si>
  <si>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</si>
  <si>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</si>
  <si>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</si>
  <si>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</si>
  <si>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</si>
  <si>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</si>
  <si>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</si>
  <si>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</si>
  <si>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</si>
  <si>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</si>
  <si>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</si>
  <si>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</si>
  <si>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</si>
  <si>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</si>
  <si>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</si>
  <si>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</si>
  <si>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</si>
  <si>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</si>
  <si>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</si>
  <si>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</si>
  <si>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</si>
  <si>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</si>
  <si>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</si>
  <si>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</si>
  <si>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</si>
  <si>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</si>
  <si>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</si>
  <si>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</si>
  <si>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</si>
  <si>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</si>
  <si>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</si>
  <si>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</si>
  <si>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</si>
  <si>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</si>
  <si>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</si>
  <si>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</si>
  <si>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</si>
  <si>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</si>
  <si>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</si>
  <si>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</si>
  <si>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</si>
  <si>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</si>
  <si>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</si>
  <si>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</si>
  <si>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</si>
  <si>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</si>
  <si>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</si>
  <si>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</si>
  <si>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</si>
  <si>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</si>
  <si>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</si>
  <si>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</si>
  <si>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</si>
  <si>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</si>
  <si>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</si>
  <si>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</si>
  <si>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</si>
  <si>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</si>
  <si>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</si>
  <si>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</si>
  <si>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</si>
  <si>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</si>
  <si>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</si>
  <si>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</si>
  <si>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</si>
  <si>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</si>
  <si>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</si>
  <si>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</si>
  <si>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</si>
  <si>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</si>
  <si>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</si>
  <si>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</si>
  <si>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</si>
  <si>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</si>
  <si>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</si>
  <si>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</si>
  <si>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</si>
  <si>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</si>
  <si>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</si>
  <si>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</si>
  <si>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</si>
  <si>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</si>
  <si>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</si>
  <si>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</si>
  <si>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</si>
  <si>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</si>
  <si>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</si>
  <si>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</si>
  <si>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</si>
  <si>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</si>
  <si>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</si>
  <si>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</si>
  <si>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</si>
  <si>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</si>
  <si>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</si>
  <si>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</si>
  <si>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</si>
  <si>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</si>
  <si>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</si>
  <si>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</si>
  <si>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</si>
  <si>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</si>
  <si>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</si>
  <si>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</si>
  <si>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</si>
  <si>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</si>
  <si>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</si>
  <si>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</si>
  <si>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</si>
  <si>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</si>
  <si>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</si>
  <si>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</si>
  <si>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</si>
  <si>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</si>
  <si>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</si>
  <si>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</si>
  <si>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</si>
  <si>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</si>
  <si>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</si>
  <si>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</si>
  <si>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</si>
  <si>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</si>
  <si>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</si>
  <si>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</si>
  <si>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</si>
  <si>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</si>
  <si>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</si>
  <si>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</si>
  <si>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</si>
  <si>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</si>
  <si>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</si>
  <si>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</si>
  <si>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</si>
  <si>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</si>
  <si>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</si>
  <si>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</si>
  <si>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</si>
  <si>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</si>
  <si>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</si>
  <si>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</si>
  <si>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</si>
  <si>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</si>
  <si>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</si>
  <si>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</si>
  <si>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</si>
  <si>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</si>
  <si>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</si>
  <si>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</si>
  <si>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</si>
  <si>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</si>
  <si>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</si>
  <si>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</si>
  <si>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</si>
  <si>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</si>
  <si>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</si>
  <si>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</si>
  <si>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</si>
  <si>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</si>
  <si>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</si>
  <si>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</si>
  <si>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</si>
  <si>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</si>
  <si>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</si>
  <si>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</si>
  <si>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</si>
  <si>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</si>
  <si>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</si>
  <si>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</si>
  <si>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</si>
  <si>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</si>
  <si>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</si>
  <si>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</si>
  <si>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</si>
  <si>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</si>
  <si>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</si>
  <si>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</si>
  <si>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</si>
  <si>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</si>
  <si>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</si>
  <si>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</si>
  <si>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</si>
  <si>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</si>
  <si>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</si>
  <si>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</si>
  <si>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</si>
  <si>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</si>
  <si>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</si>
  <si>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</si>
  <si>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</si>
  <si>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</si>
  <si>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</si>
  <si>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</si>
  <si>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</si>
  <si>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</si>
  <si>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</si>
  <si>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</si>
  <si>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</si>
  <si>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</si>
  <si>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</si>
  <si>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</si>
  <si>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</si>
  <si>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</si>
  <si>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</si>
  <si>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</si>
  <si>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</si>
  <si>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</si>
  <si>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</si>
  <si>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</si>
  <si>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</si>
  <si>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</si>
  <si>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</si>
  <si>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</si>
  <si>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</si>
  <si>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</si>
  <si>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</si>
  <si>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</si>
  <si>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</si>
  <si>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</si>
  <si>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</si>
  <si>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</si>
  <si>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</si>
  <si>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</si>
  <si>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</si>
  <si>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</si>
  <si>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</si>
  <si>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</si>
  <si>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</si>
  <si>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</si>
  <si>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</si>
  <si>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</si>
  <si>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</si>
  <si>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</si>
  <si>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</si>
  <si>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</si>
  <si>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</si>
  <si>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</si>
  <si>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</si>
  <si>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</si>
  <si>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</si>
  <si>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</si>
  <si>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</si>
  <si>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</si>
  <si>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</si>
  <si>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</si>
  <si>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</si>
  <si>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</si>
  <si>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</si>
  <si>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</si>
  <si>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</si>
  <si>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</si>
  <si>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</si>
  <si>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</si>
  <si>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</si>
  <si>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</si>
  <si>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</si>
  <si>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</si>
  <si>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</si>
  <si>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</si>
  <si>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</si>
  <si>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</si>
  <si>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</si>
  <si>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</si>
  <si>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</si>
  <si>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</si>
  <si>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</si>
  <si>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</si>
  <si>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</si>
  <si>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</si>
  <si>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</si>
  <si>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</si>
  <si>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</si>
  <si>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</si>
  <si>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</si>
  <si>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</si>
  <si>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</si>
  <si>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</si>
  <si>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</si>
  <si>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</si>
  <si>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</si>
  <si>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</si>
  <si>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</si>
  <si>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</si>
  <si>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</si>
  <si>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</si>
  <si>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</si>
  <si>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</si>
  <si>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</si>
  <si>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</si>
  <si>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</si>
  <si>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</si>
  <si>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</si>
  <si>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</si>
  <si>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</si>
  <si>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</si>
  <si>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</si>
  <si>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</si>
  <si>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</si>
  <si>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</si>
  <si>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</si>
  <si>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</si>
  <si>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</si>
  <si>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</si>
  <si>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</si>
  <si>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</si>
  <si>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</si>
  <si>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</si>
  <si>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</si>
  <si>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</si>
  <si>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</si>
  <si>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</si>
  <si>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</si>
  <si>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</si>
  <si>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</si>
  <si>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</si>
  <si>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</si>
  <si>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</si>
  <si>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</si>
  <si>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</si>
  <si>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</si>
  <si>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</si>
  <si>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</si>
  <si>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</si>
  <si>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</si>
  <si>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</si>
  <si>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</si>
  <si>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</si>
  <si>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</si>
  <si>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</si>
  <si>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</si>
  <si>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</si>
  <si>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</si>
  <si>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</si>
  <si>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</si>
  <si>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</si>
  <si>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</si>
  <si>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</si>
  <si>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</si>
  <si>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</si>
  <si>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</si>
  <si>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</si>
  <si>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</si>
  <si>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</si>
  <si>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</si>
  <si>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</si>
  <si>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</si>
  <si>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</si>
  <si>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</si>
  <si>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</si>
  <si>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</si>
  <si>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</si>
  <si>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</si>
  <si>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</si>
  <si>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</si>
  <si>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</si>
  <si>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</si>
  <si>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</si>
  <si>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</si>
  <si>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</si>
  <si>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</si>
  <si>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</si>
  <si>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</si>
  <si>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</si>
  <si>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</si>
  <si>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</si>
  <si>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</si>
  <si>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</si>
  <si>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</si>
  <si>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</si>
  <si>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</si>
  <si>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</si>
  <si>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</si>
  <si>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</si>
  <si>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</si>
  <si>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</si>
  <si>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</si>
  <si>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</si>
  <si>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</si>
  <si>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</si>
  <si>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</si>
  <si>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</si>
  <si>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</si>
  <si>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</si>
  <si>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</si>
  <si>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</si>
  <si>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</si>
  <si>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</si>
  <si>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</si>
  <si>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</si>
  <si>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</si>
  <si>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</si>
  <si>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</si>
  <si>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</si>
  <si>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</si>
  <si>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</si>
  <si>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</si>
  <si>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</si>
  <si>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</si>
  <si>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</si>
  <si>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</si>
  <si>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</si>
  <si>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</si>
  <si>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</si>
  <si>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</si>
  <si>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</si>
  <si>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</si>
  <si>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</si>
  <si>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</si>
  <si>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</si>
  <si>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</si>
  <si>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</si>
  <si>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</si>
  <si>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</si>
  <si>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</si>
  <si>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</si>
  <si>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</si>
  <si>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</si>
  <si>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</si>
  <si>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</si>
  <si>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</si>
  <si>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</si>
  <si>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</si>
  <si>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</si>
  <si>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</si>
  <si>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</si>
  <si>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</si>
  <si>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</si>
  <si>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</si>
  <si>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</si>
  <si>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</si>
  <si>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</si>
  <si>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</si>
  <si>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</si>
  <si>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</si>
  <si>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</si>
  <si>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</si>
  <si>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</si>
  <si>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</si>
  <si>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</si>
  <si>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</si>
  <si>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</si>
  <si>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</si>
  <si>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</si>
  <si>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</si>
  <si>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</si>
  <si>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</si>
  <si>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</si>
  <si>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</si>
  <si>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</si>
  <si>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</si>
  <si>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</si>
  <si>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</si>
  <si>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</si>
  <si>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</si>
  <si>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</si>
  <si>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</si>
  <si>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</si>
  <si>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</si>
  <si>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</si>
  <si>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</si>
  <si>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</si>
  <si>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</si>
  <si>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</si>
  <si>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</si>
  <si>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</si>
  <si>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</si>
  <si>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</si>
  <si>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</si>
  <si>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</si>
  <si>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</si>
  <si>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</si>
  <si>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</si>
  <si>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</si>
  <si>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</si>
  <si>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</si>
  <si>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</si>
  <si>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</si>
  <si>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</si>
  <si>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</si>
  <si>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</si>
  <si>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</si>
  <si>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</si>
  <si>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</si>
  <si>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</si>
  <si>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</si>
  <si>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</si>
  <si>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</si>
  <si>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</si>
  <si>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</si>
  <si>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</si>
  <si>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</si>
  <si>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</si>
  <si>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</si>
  <si>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</si>
  <si>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</si>
  <si>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</si>
  <si>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</si>
  <si>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</si>
  <si>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</si>
  <si>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</si>
  <si>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</si>
  <si>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</si>
  <si>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</si>
  <si>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</si>
  <si>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</si>
  <si>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</si>
  <si>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</si>
  <si>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</si>
  <si>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</si>
  <si>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</si>
  <si>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</si>
  <si>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</si>
  <si>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</si>
  <si>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</si>
  <si>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</si>
  <si>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</si>
  <si>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</si>
  <si>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</si>
  <si>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</si>
  <si>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</si>
  <si>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</si>
  <si>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</si>
  <si>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</si>
  <si>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</si>
  <si>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</si>
  <si>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</si>
  <si>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</si>
  <si>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</si>
  <si>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</si>
  <si>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</si>
  <si>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</si>
  <si>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</si>
  <si>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</si>
  <si>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</si>
  <si>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</si>
  <si>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</si>
  <si>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</si>
  <si>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</si>
  <si>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</si>
  <si>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</si>
  <si>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</si>
  <si>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</si>
  <si>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</si>
  <si>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</si>
  <si>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</si>
  <si>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</si>
  <si>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</si>
  <si>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</si>
  <si>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</si>
  <si>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</si>
  <si>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</si>
  <si>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</si>
  <si>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</si>
  <si>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</si>
  <si>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</si>
  <si>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</si>
  <si>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</si>
  <si>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</si>
  <si>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</si>
  <si>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</si>
  <si>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</si>
  <si>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</si>
  <si>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</si>
  <si>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</si>
  <si>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</si>
  <si>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</si>
  <si>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</si>
  <si>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</si>
  <si>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</si>
  <si>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</si>
  <si>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</si>
  <si>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</si>
  <si>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</si>
  <si>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</si>
  <si>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</si>
  <si>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</si>
  <si>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</si>
  <si>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</si>
  <si>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</si>
  <si>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</si>
  <si>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</si>
  <si>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</si>
  <si>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</si>
  <si>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</si>
  <si>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</si>
  <si>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</si>
  <si>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</si>
  <si>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</si>
  <si>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</si>
  <si>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</si>
  <si>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</si>
  <si>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</si>
  <si>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</si>
  <si>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</si>
  <si>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</si>
  <si>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</si>
  <si>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</si>
  <si>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</si>
  <si>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</si>
  <si>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</si>
  <si>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</si>
  <si>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</si>
  <si>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</si>
  <si>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</si>
  <si>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</si>
  <si>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</si>
  <si>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</si>
  <si>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</si>
  <si>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</si>
  <si>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</si>
  <si>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</si>
  <si>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</si>
  <si>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</si>
  <si>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</si>
  <si>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</si>
  <si>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</si>
  <si>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</si>
  <si>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</si>
  <si>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</si>
  <si>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</si>
  <si>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</si>
  <si>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</si>
  <si>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</si>
  <si>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</si>
  <si>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</si>
  <si>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</si>
  <si>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</si>
  <si>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</si>
  <si>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</si>
  <si>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</si>
  <si>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</si>
  <si>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</si>
  <si>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</si>
  <si>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</si>
  <si>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</si>
  <si>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</si>
  <si>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</si>
  <si>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</si>
  <si>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</si>
  <si>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</si>
  <si>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</si>
  <si>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</si>
  <si>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</si>
  <si>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</si>
  <si>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</si>
  <si>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</si>
  <si>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</si>
  <si>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</si>
  <si>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</si>
  <si>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</si>
  <si>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</si>
  <si>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</si>
  <si>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</si>
  <si>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</si>
  <si>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</si>
  <si>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</si>
  <si>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</si>
  <si>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</si>
  <si>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</si>
  <si>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</si>
  <si>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</si>
  <si>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</si>
  <si>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</si>
  <si>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</si>
  <si>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</si>
  <si>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</si>
  <si>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</si>
  <si>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</si>
  <si>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</si>
  <si>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</si>
  <si>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</si>
  <si>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</si>
  <si>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</si>
  <si>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</si>
  <si>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</si>
  <si>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</si>
  <si>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</si>
  <si>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</si>
  <si>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</si>
  <si>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</si>
  <si>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</si>
  <si>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</si>
  <si>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</si>
  <si>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</si>
  <si>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</si>
  <si>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</si>
  <si>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</si>
  <si>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</si>
  <si>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</si>
  <si>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</si>
  <si>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</si>
  <si>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</si>
  <si>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</si>
  <si>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</si>
  <si>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</si>
  <si>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</si>
  <si>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</si>
  <si>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</si>
  <si>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</si>
  <si>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</si>
  <si>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</si>
  <si>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</si>
  <si>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</si>
  <si>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</si>
  <si>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</si>
  <si>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</si>
  <si>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</si>
  <si>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</si>
  <si>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</si>
  <si>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</si>
  <si>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</si>
  <si>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</si>
  <si>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</si>
  <si>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</si>
  <si>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</si>
  <si>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</si>
  <si>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</si>
  <si>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</si>
  <si>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</si>
  <si>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</si>
  <si>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</si>
  <si>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</si>
  <si>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</si>
  <si>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</si>
  <si>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</si>
  <si>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</si>
  <si>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</si>
  <si>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</si>
  <si>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</si>
  <si>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</si>
  <si>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</si>
  <si>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</si>
  <si>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</si>
  <si>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</si>
  <si>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</si>
  <si>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</si>
  <si>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</si>
  <si>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</si>
  <si>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</si>
  <si>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</si>
  <si>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</si>
  <si>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</si>
  <si>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</si>
  <si>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</si>
  <si>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</si>
  <si>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</si>
  <si>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</si>
  <si>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</si>
  <si>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</si>
  <si>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</si>
  <si>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</si>
  <si>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</si>
  <si>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</si>
  <si>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</si>
  <si>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</si>
  <si>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</si>
  <si>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</si>
  <si>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</si>
  <si>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</si>
  <si>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</si>
  <si>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</si>
  <si>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</si>
  <si>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</si>
  <si>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</si>
  <si>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</si>
  <si>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</si>
  <si>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</si>
  <si>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</si>
  <si>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</si>
  <si>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</si>
  <si>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</si>
  <si>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</si>
  <si>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</si>
  <si>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</si>
  <si>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</si>
  <si>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</si>
  <si>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</si>
  <si>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</si>
  <si>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</si>
  <si>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</si>
  <si>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</si>
  <si>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</si>
  <si>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</si>
  <si>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</si>
  <si>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</si>
  <si>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</si>
  <si>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</si>
  <si>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</si>
  <si>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</si>
  <si>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</si>
  <si>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</si>
  <si>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</si>
  <si>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</si>
  <si>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</si>
  <si>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</si>
  <si>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</si>
  <si>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</si>
  <si>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</si>
  <si>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</si>
  <si>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</si>
  <si>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</si>
  <si>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</si>
  <si>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</si>
  <si>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</si>
  <si>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</si>
  <si>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</si>
  <si>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</si>
  <si>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</si>
  <si>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</si>
  <si>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</si>
  <si>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</si>
  <si>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</si>
  <si>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</si>
  <si>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</si>
  <si>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</si>
  <si>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</si>
  <si>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</si>
  <si>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</si>
  <si>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</si>
  <si>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</si>
  <si>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</si>
  <si>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</si>
  <si>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</si>
  <si>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</si>
  <si>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</si>
  <si>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</si>
  <si>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</si>
  <si>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</si>
  <si>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</si>
  <si>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</si>
  <si>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</si>
  <si>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</si>
  <si>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</si>
  <si>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</si>
  <si>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</si>
  <si>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</si>
  <si>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</si>
  <si>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</si>
  <si>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</si>
  <si>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</si>
  <si>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</si>
  <si>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</si>
  <si>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</si>
  <si>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</si>
  <si>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</si>
  <si>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</si>
  <si>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</si>
  <si>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</si>
  <si>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</si>
  <si>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</si>
  <si>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</si>
  <si>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</si>
  <si>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</si>
  <si>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</si>
  <si>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</si>
  <si>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</si>
  <si>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</si>
  <si>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</si>
  <si>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</si>
  <si>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</si>
  <si>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</si>
  <si>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</si>
  <si>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</si>
  <si>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</si>
  <si>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</si>
  <si>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</si>
  <si>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</si>
  <si>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</si>
  <si>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</si>
  <si>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</si>
  <si>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</si>
  <si>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</si>
  <si>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</si>
  <si>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</si>
  <si>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</si>
  <si>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</si>
  <si>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</si>
  <si>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</si>
  <si>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</si>
  <si>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</si>
  <si>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</si>
  <si>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</si>
  <si>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</si>
  <si>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</si>
  <si>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</si>
  <si>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</si>
  <si>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</si>
  <si>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</si>
  <si>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</si>
  <si>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</si>
  <si>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</si>
  <si>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</si>
  <si>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</si>
  <si>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</si>
  <si>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</si>
  <si>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</si>
  <si>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</si>
  <si>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</si>
  <si>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</si>
  <si>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</si>
  <si>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</si>
  <si>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</si>
  <si>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</si>
  <si>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</si>
  <si>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</si>
  <si>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</si>
  <si>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</si>
  <si>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</si>
  <si>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</si>
  <si>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</si>
  <si>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</si>
  <si>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</si>
  <si>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</si>
  <si>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</si>
  <si>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</si>
  <si>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</si>
  <si>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</si>
  <si>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</si>
  <si>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</si>
  <si>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</si>
  <si>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</si>
  <si>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</si>
  <si>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</si>
  <si>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</si>
  <si>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</si>
  <si>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</si>
  <si>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</si>
  <si>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</si>
  <si>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</si>
  <si>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</si>
  <si>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</si>
  <si>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</si>
  <si>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</si>
  <si>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</si>
  <si>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</si>
  <si>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</si>
  <si>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</si>
  <si>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</si>
  <si>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</si>
  <si>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</si>
  <si>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</si>
  <si>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</si>
  <si>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</si>
  <si>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</si>
  <si>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</si>
  <si>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</si>
  <si>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</si>
  <si>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</si>
  <si>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</si>
  <si>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</si>
  <si>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</si>
  <si>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</si>
  <si>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</si>
  <si>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</si>
  <si>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</si>
  <si>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</si>
  <si>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</si>
  <si>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</si>
  <si>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</si>
  <si>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</si>
  <si>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</si>
  <si>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</si>
  <si>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</si>
  <si>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</si>
  <si>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</si>
  <si>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</si>
  <si>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</si>
  <si>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</si>
  <si>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</si>
  <si>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</si>
  <si>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</si>
  <si>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</si>
  <si>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</si>
  <si>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</si>
  <si>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</si>
  <si>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</si>
  <si>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</si>
  <si>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</si>
  <si>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</si>
  <si>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</si>
  <si>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</si>
  <si>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</si>
  <si>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</si>
  <si>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</si>
  <si>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</si>
  <si>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</si>
  <si>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</si>
  <si>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</si>
  <si>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</si>
  <si>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</si>
  <si>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</si>
  <si>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</si>
  <si>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</si>
  <si>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</si>
  <si>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</si>
  <si>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</si>
  <si>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</si>
  <si>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</si>
  <si>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</si>
  <si>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</si>
  <si>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</si>
  <si>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</si>
  <si>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</si>
  <si>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</si>
  <si>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</si>
  <si>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</si>
  <si>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</si>
  <si>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</si>
  <si>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</si>
  <si>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</si>
  <si>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</si>
  <si>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</si>
  <si>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</si>
  <si>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</si>
  <si>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</si>
  <si>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</si>
  <si>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</si>
  <si>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</si>
  <si>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</si>
  <si>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</si>
  <si>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</si>
  <si>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</si>
  <si>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</si>
  <si>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</si>
  <si>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</si>
  <si>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</si>
  <si>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</si>
  <si>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</si>
  <si>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</si>
  <si>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</si>
  <si>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</si>
  <si>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</si>
  <si>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</si>
  <si>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</si>
  <si>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</si>
  <si>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</si>
  <si>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</si>
  <si>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</si>
  <si>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</si>
  <si>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</si>
  <si>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</si>
  <si>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</si>
  <si>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</si>
  <si>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</si>
  <si>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</si>
  <si>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</si>
  <si>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</si>
  <si>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</si>
  <si>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</si>
  <si>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</si>
  <si>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</si>
  <si>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</si>
  <si>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</si>
  <si>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</si>
  <si>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</si>
  <si>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</si>
  <si>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</si>
  <si>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</si>
  <si>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</si>
  <si>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</si>
  <si>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</si>
  <si>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</si>
  <si>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</si>
  <si>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</si>
  <si>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</si>
  <si>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</si>
  <si>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</si>
  <si>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</si>
  <si>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</si>
  <si>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</si>
  <si>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</si>
  <si>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</si>
  <si>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</si>
  <si>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</si>
  <si>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</si>
  <si>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</si>
  <si>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</si>
  <si>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</si>
  <si>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</si>
  <si>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</si>
  <si>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</si>
  <si>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</si>
  <si>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</si>
  <si>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</si>
  <si>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</si>
  <si>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</si>
  <si>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</si>
  <si>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</si>
  <si>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</si>
  <si>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</si>
  <si>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</si>
  <si>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</si>
  <si>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</si>
  <si>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</si>
  <si>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</si>
  <si>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</si>
  <si>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</si>
  <si>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</si>
  <si>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</si>
  <si>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</si>
  <si>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</si>
  <si>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</si>
  <si>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</si>
  <si>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</si>
  <si>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</si>
  <si>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</si>
  <si>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</si>
  <si>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</si>
  <si>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</si>
  <si>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</si>
  <si>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</si>
  <si>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</si>
  <si>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</si>
  <si>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</si>
  <si>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</si>
  <si>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</si>
  <si>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</si>
  <si>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</si>
  <si>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</si>
  <si>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</si>
  <si>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</si>
  <si>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</si>
  <si>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</si>
  <si>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</si>
  <si>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</si>
  <si>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</si>
  <si>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</si>
  <si>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</si>
  <si>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</si>
  <si>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</si>
  <si>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</si>
  <si>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</si>
  <si>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</si>
  <si>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</si>
  <si>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</si>
  <si>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</si>
  <si>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</si>
  <si>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</si>
  <si>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</si>
  <si>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</si>
  <si>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</si>
  <si>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</si>
  <si>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</si>
  <si>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</si>
  <si>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</si>
  <si>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</si>
  <si>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</si>
  <si>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</si>
  <si>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</si>
  <si>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</si>
  <si>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</si>
  <si>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</si>
  <si>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</si>
  <si>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</si>
  <si>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</si>
  <si>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</si>
  <si>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</si>
  <si>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</si>
  <si>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</si>
  <si>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</si>
  <si>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</si>
  <si>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</si>
  <si>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</si>
  <si>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</si>
  <si>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</si>
  <si>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</si>
  <si>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</si>
  <si>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</si>
  <si>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</si>
  <si>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</si>
  <si>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</si>
  <si>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</si>
  <si>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</si>
  <si>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</si>
  <si>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</si>
  <si>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</si>
  <si>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</si>
  <si>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</si>
  <si>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</si>
  <si>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</si>
  <si>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</si>
  <si>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</si>
  <si>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</si>
  <si>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</si>
  <si>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</si>
  <si>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</si>
  <si>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</si>
  <si>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</si>
  <si>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</si>
  <si>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</si>
  <si>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</si>
  <si>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</si>
  <si>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</si>
  <si>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</si>
  <si>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</si>
  <si>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</si>
  <si>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</si>
  <si>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</si>
  <si>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</si>
  <si>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</si>
  <si>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</si>
  <si>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</si>
  <si>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</si>
  <si>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</si>
  <si>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</si>
  <si>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</si>
  <si>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</si>
  <si>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</si>
  <si>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</si>
  <si>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</si>
  <si>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</si>
  <si>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</si>
  <si>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</si>
  <si>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</si>
  <si>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</si>
  <si>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</si>
  <si>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</si>
  <si>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</si>
  <si>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</si>
  <si>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</si>
  <si>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</si>
  <si>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</si>
  <si>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</si>
  <si>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</si>
  <si>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</si>
  <si>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</si>
  <si>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</si>
  <si>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</si>
  <si>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</si>
  <si>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</si>
  <si>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</si>
  <si>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</si>
  <si>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</si>
  <si>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</si>
  <si>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</si>
  <si>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</si>
  <si>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</si>
  <si>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</si>
  <si>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</si>
  <si>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</si>
  <si>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</si>
  <si>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</si>
  <si>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</si>
  <si>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</si>
  <si>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</si>
  <si>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</si>
  <si>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</si>
  <si>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</si>
  <si>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</si>
  <si>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</si>
  <si>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</si>
  <si>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</si>
  <si>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</si>
  <si>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</si>
  <si>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</si>
  <si>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</si>
  <si>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</si>
  <si>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</si>
  <si>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</si>
  <si>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</si>
  <si>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</si>
  <si>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</si>
  <si>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</si>
  <si>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</si>
  <si>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</si>
  <si>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</si>
  <si>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</si>
  <si>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</si>
  <si>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</si>
  <si>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</si>
  <si>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</si>
  <si>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</si>
  <si>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</si>
  <si>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</si>
  <si>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</si>
  <si>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</si>
  <si>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</si>
  <si>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</si>
  <si>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</si>
  <si>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</si>
  <si>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</si>
  <si>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</si>
  <si>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</si>
  <si>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</si>
  <si>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</si>
  <si>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</si>
  <si>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</si>
  <si>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</si>
  <si>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</si>
  <si>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</si>
  <si>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</si>
  <si>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</si>
  <si>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</si>
  <si>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</si>
  <si>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</si>
  <si>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</si>
  <si>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</si>
  <si>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</si>
  <si>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</si>
  <si>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</si>
  <si>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</si>
  <si>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</si>
  <si>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</si>
  <si>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</si>
  <si>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</si>
  <si>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</si>
  <si>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</si>
  <si>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</si>
  <si>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</si>
  <si>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</si>
  <si>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</si>
  <si>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</si>
  <si>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</si>
  <si>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</si>
  <si>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</si>
  <si>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</si>
  <si>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</si>
  <si>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</si>
  <si>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</si>
  <si>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</si>
  <si>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</si>
  <si>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</si>
  <si>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</si>
  <si>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</si>
  <si>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</si>
  <si>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</si>
  <si>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</si>
  <si>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</si>
  <si>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</si>
  <si>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</si>
  <si>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</si>
  <si>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</si>
  <si>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</si>
  <si>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</si>
  <si>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</si>
  <si>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</si>
  <si>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</si>
  <si>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</si>
  <si>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</si>
  <si>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</si>
  <si>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</si>
  <si>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</si>
  <si>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</si>
  <si>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</si>
  <si>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</si>
  <si>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</si>
  <si>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</si>
  <si>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</si>
  <si>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</si>
  <si>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</si>
  <si>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</si>
  <si>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</si>
  <si>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</si>
  <si>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</si>
  <si>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</si>
  <si>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</si>
  <si>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</si>
  <si>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</si>
  <si>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</si>
  <si>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</si>
  <si>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</si>
  <si>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</si>
  <si>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</si>
  <si>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</si>
  <si>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</si>
  <si>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</si>
  <si>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</si>
  <si>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</si>
  <si>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</si>
  <si>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</si>
  <si>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</si>
  <si>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</si>
  <si>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</si>
  <si>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</si>
  <si>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</si>
  <si>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</si>
  <si>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</si>
  <si>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</si>
  <si>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</si>
  <si>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</si>
  <si>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</si>
  <si>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</si>
  <si>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</si>
  <si>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</si>
  <si>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</si>
  <si>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</si>
  <si>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</si>
  <si>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</si>
  <si>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</si>
  <si>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</si>
  <si>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</si>
  <si>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</si>
  <si>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</si>
  <si>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</si>
  <si>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</si>
  <si>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</si>
  <si>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</si>
  <si>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</si>
  <si>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</si>
  <si>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</si>
  <si>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</si>
  <si>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</si>
  <si>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</si>
  <si>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</si>
  <si>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</si>
  <si>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</si>
  <si>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</si>
  <si>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</si>
  <si>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</si>
  <si>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</si>
  <si>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</si>
  <si>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</si>
  <si>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</si>
  <si>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</si>
  <si>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</si>
  <si>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</si>
  <si>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</si>
  <si>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</si>
  <si>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</si>
  <si>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</si>
  <si>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</si>
  <si>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</si>
  <si>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</si>
  <si>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</si>
  <si>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</si>
  <si>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</si>
  <si>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</si>
  <si>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</si>
  <si>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</si>
  <si>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</si>
  <si>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</si>
  <si>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</si>
  <si>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</si>
  <si>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</si>
  <si>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</si>
  <si>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</si>
  <si>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</si>
  <si>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</si>
  <si>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</si>
  <si>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</si>
  <si>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</si>
  <si>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</si>
  <si>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</si>
  <si>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</si>
  <si>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</si>
  <si>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</si>
  <si>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</si>
  <si>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</si>
  <si>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</si>
  <si>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</si>
  <si>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</si>
  <si>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</si>
  <si>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</si>
  <si>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</si>
  <si>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</si>
  <si>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</si>
  <si>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</si>
  <si>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</si>
  <si>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</si>
  <si>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</si>
  <si>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</si>
  <si>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</si>
  <si>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</si>
  <si>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</si>
  <si>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</si>
  <si>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</si>
  <si>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</si>
  <si>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</si>
  <si>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</si>
  <si>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</si>
  <si>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</si>
  <si>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</si>
  <si>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</si>
  <si>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</si>
  <si>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</si>
  <si>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</si>
  <si>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</si>
  <si>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</si>
  <si>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</si>
  <si>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</si>
  <si>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</si>
  <si>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</si>
  <si>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</si>
  <si>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</si>
  <si>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</si>
  <si>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</si>
  <si>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</si>
  <si>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</si>
  <si>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</si>
  <si>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</si>
  <si>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</si>
  <si>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</si>
  <si>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</si>
  <si>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</si>
  <si>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</si>
  <si>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</si>
  <si>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</si>
  <si>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</si>
  <si>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</si>
  <si>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</si>
  <si>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</si>
  <si>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</si>
  <si>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</si>
  <si>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</si>
  <si>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</si>
  <si>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</si>
  <si>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</si>
  <si>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</si>
  <si>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</si>
  <si>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</si>
  <si>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</si>
  <si>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</si>
  <si>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</si>
  <si>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</si>
  <si>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</si>
  <si>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</si>
  <si>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</si>
  <si>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</si>
  <si>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</si>
  <si>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</si>
  <si>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</si>
  <si>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</si>
  <si>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</si>
  <si>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</si>
  <si>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</si>
  <si>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</si>
  <si>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</si>
  <si>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</si>
  <si>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</si>
  <si>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</si>
  <si>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</si>
  <si>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</si>
  <si>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</si>
  <si>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</si>
  <si>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</si>
  <si>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</si>
  <si>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</si>
  <si>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</si>
  <si>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</si>
  <si>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</si>
  <si>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</si>
  <si>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</si>
  <si>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</si>
  <si>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</si>
  <si>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</si>
  <si>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</si>
  <si>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</si>
  <si>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</si>
  <si>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</si>
  <si>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</si>
  <si>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</si>
  <si>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</si>
  <si>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</si>
  <si>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</si>
  <si>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</si>
  <si>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</si>
  <si>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</si>
  <si>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</si>
  <si>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</si>
  <si>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</si>
  <si>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</si>
  <si>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</si>
  <si>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</si>
  <si>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</si>
  <si>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</si>
  <si>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</si>
  <si>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</si>
  <si>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</si>
  <si>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</si>
  <si>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</si>
  <si>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</si>
  <si>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</si>
  <si>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</si>
  <si>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</si>
  <si>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</si>
  <si>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</si>
  <si>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</si>
  <si>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</si>
  <si>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</si>
  <si>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</si>
  <si>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</si>
  <si>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</si>
  <si>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</si>
  <si>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</si>
  <si>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</si>
  <si>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</si>
  <si>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</si>
  <si>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</si>
  <si>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</si>
  <si>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</si>
  <si>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</si>
  <si>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</si>
  <si>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</si>
  <si>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</si>
  <si>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</si>
  <si>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</si>
  <si>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</si>
  <si>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</si>
  <si>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</si>
  <si>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</si>
  <si>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</si>
  <si>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</si>
  <si>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</si>
  <si>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</si>
  <si>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</si>
  <si>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</si>
  <si>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</si>
  <si>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</si>
  <si>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</si>
  <si>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</si>
  <si>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</si>
  <si>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</si>
  <si>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</si>
  <si>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</si>
  <si>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</si>
  <si>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</si>
  <si>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</si>
  <si>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</si>
  <si>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</si>
  <si>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</si>
  <si>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</si>
  <si>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</si>
  <si>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</si>
  <si>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</si>
  <si>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</si>
  <si>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</si>
  <si>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</si>
  <si>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</si>
  <si>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</si>
  <si>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</si>
  <si>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</si>
  <si>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</si>
  <si>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</si>
  <si>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</si>
  <si>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</si>
  <si>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</si>
  <si>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</si>
  <si>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</si>
  <si>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</si>
  <si>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</si>
  <si>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</si>
  <si>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</si>
  <si>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</si>
  <si>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</si>
  <si>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</si>
  <si>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</si>
  <si>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</si>
  <si>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</si>
  <si>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</si>
  <si>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</si>
  <si>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</si>
  <si>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</si>
  <si>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</si>
  <si>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</si>
  <si>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</si>
  <si>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</si>
  <si>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</si>
  <si>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</si>
  <si>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</si>
  <si>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</si>
  <si>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</si>
  <si>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</si>
  <si>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</si>
  <si>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</si>
  <si>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</si>
  <si>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</si>
  <si>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</si>
  <si>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</si>
  <si>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</si>
  <si>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</si>
  <si>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</si>
  <si>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</si>
  <si>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</si>
  <si>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</si>
  <si>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</si>
  <si>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</si>
  <si>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</si>
  <si>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</si>
  <si>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</si>
  <si>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</si>
  <si>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</si>
  <si>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</si>
  <si>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</si>
  <si>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</si>
  <si>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</si>
  <si>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</si>
  <si>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</si>
  <si>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</si>
  <si>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</si>
  <si>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</si>
  <si>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</si>
  <si>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</si>
  <si>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</si>
  <si>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</si>
  <si>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</si>
  <si>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</si>
  <si>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</si>
  <si>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</si>
  <si>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</si>
  <si>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</si>
  <si>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</si>
  <si>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</si>
  <si>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</si>
  <si>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</si>
  <si>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</si>
  <si>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</si>
  <si>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</si>
  <si>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</si>
  <si>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</si>
  <si>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</si>
  <si>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</si>
  <si>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</si>
  <si>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</si>
  <si>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</si>
  <si>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</si>
  <si>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</si>
  <si>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</si>
  <si>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</si>
  <si>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</si>
  <si>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</si>
  <si>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</si>
  <si>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</si>
  <si>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</si>
  <si>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</si>
  <si>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</si>
  <si>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</si>
  <si>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</si>
  <si>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</si>
  <si>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</si>
  <si>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</si>
  <si>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</si>
  <si>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</si>
  <si>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</si>
  <si>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</si>
  <si>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</si>
  <si>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</si>
  <si>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</si>
  <si>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</si>
  <si>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</si>
  <si>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</si>
  <si>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</si>
  <si>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</si>
  <si>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</si>
  <si>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</si>
  <si>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</si>
  <si>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</si>
  <si>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</si>
  <si>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</si>
  <si>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</si>
  <si>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</si>
  <si>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</si>
  <si>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</si>
  <si>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</si>
  <si>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</si>
  <si>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</si>
  <si>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</si>
  <si>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</si>
  <si>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</si>
  <si>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</si>
  <si>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</si>
  <si>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</si>
  <si>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</si>
  <si>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</si>
  <si>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</si>
  <si>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</si>
  <si>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</si>
  <si>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</si>
  <si>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</si>
  <si>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</si>
  <si>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</si>
  <si>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</si>
  <si>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</si>
  <si>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</si>
  <si>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</si>
  <si>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</si>
  <si>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</si>
  <si>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</si>
  <si>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</si>
  <si>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</si>
  <si>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</si>
  <si>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</si>
  <si>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</si>
  <si>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</si>
  <si>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</si>
  <si>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</si>
  <si>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</si>
  <si>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</si>
  <si>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</si>
  <si>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</si>
  <si>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</si>
  <si>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</si>
  <si>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</si>
  <si>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</si>
  <si>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</si>
  <si>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</si>
  <si>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</si>
  <si>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</si>
  <si>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</si>
  <si>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</si>
  <si>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</si>
  <si>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</si>
  <si>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</si>
  <si>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</si>
  <si>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</si>
  <si>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</si>
  <si>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</si>
  <si>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</si>
  <si>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</si>
  <si>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</si>
  <si>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</si>
  <si>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</si>
  <si>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</si>
  <si>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</si>
  <si>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</si>
  <si>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</si>
  <si>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</si>
  <si>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</si>
  <si>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</si>
  <si>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</si>
  <si>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</si>
  <si>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</si>
  <si>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</si>
  <si>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</si>
  <si>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</si>
  <si>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</si>
  <si>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</si>
  <si>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</si>
  <si>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</si>
  <si>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</si>
  <si>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</si>
  <si>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</si>
  <si>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</si>
  <si>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</si>
  <si>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</si>
  <si>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</si>
  <si>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</si>
  <si>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</si>
  <si>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</si>
  <si>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</si>
  <si>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</si>
  <si>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</si>
  <si>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</si>
  <si>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</si>
  <si>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</si>
  <si>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</si>
  <si>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</si>
  <si>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</si>
  <si>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</si>
  <si>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</si>
  <si>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</si>
  <si>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</si>
  <si>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</si>
  <si>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</si>
  <si>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</si>
  <si>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</si>
  <si>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</si>
  <si>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</si>
  <si>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</si>
  <si>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</si>
  <si>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</si>
  <si>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</si>
  <si>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</si>
  <si>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</si>
  <si>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</si>
  <si>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</si>
  <si>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</si>
  <si>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</si>
  <si>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</si>
  <si>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</si>
  <si>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</si>
  <si>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</si>
  <si>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</si>
  <si>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</si>
  <si>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</si>
  <si>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</si>
  <si>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</si>
  <si>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</si>
  <si>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</si>
  <si>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</si>
  <si>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</si>
  <si>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</si>
  <si>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</si>
  <si>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</si>
  <si>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</si>
  <si>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</si>
  <si>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</si>
  <si>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</si>
  <si>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</si>
  <si>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</si>
  <si>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</si>
  <si>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</si>
  <si>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</si>
  <si>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</si>
  <si>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</si>
  <si>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</si>
  <si>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</si>
  <si>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</si>
  <si>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</si>
  <si>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</si>
  <si>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</si>
  <si>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</si>
  <si>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</si>
  <si>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</si>
  <si>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</si>
  <si>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</si>
  <si>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</si>
  <si>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</si>
  <si>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</si>
  <si>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</si>
  <si>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</si>
  <si>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</si>
  <si>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</si>
  <si>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</si>
  <si>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</si>
  <si>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</si>
  <si>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</si>
  <si>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</si>
  <si>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</si>
  <si>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</si>
  <si>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</si>
  <si>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</si>
  <si>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</si>
  <si>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</si>
  <si>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</si>
  <si>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</si>
  <si>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</si>
  <si>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</si>
  <si>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</si>
  <si>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</si>
  <si>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</si>
  <si>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</si>
  <si>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</si>
  <si>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</si>
  <si>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</si>
  <si>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</si>
  <si>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</si>
  <si>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</si>
  <si>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</si>
  <si>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</si>
  <si>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</si>
  <si>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</si>
  <si>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</si>
  <si>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</si>
  <si>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</si>
  <si>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</si>
  <si>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</si>
  <si>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</si>
  <si>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</si>
  <si>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</si>
  <si>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</si>
  <si>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</si>
  <si>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</si>
  <si>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</si>
  <si>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</si>
  <si>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</si>
  <si>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</si>
  <si>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</si>
  <si>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</si>
  <si>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</si>
  <si>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</si>
  <si>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</si>
  <si>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</si>
  <si>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</si>
  <si>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</si>
  <si>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</si>
  <si>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</si>
  <si>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</si>
  <si>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</si>
  <si>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</si>
  <si>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</si>
  <si>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</si>
  <si>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</si>
  <si>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</si>
  <si>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</si>
  <si>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</si>
  <si>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</si>
  <si>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</si>
  <si>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</si>
  <si>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</si>
  <si>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</si>
  <si>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</si>
  <si>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</si>
  <si>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</si>
  <si>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</si>
  <si>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</si>
  <si>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</si>
  <si>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</si>
  <si>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</si>
  <si>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</si>
  <si>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</si>
  <si>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</si>
  <si>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</si>
  <si>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</si>
  <si>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</si>
  <si>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</si>
  <si>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</si>
  <si>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</si>
  <si>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</si>
  <si>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</si>
  <si>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</si>
  <si>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</si>
  <si>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</si>
  <si>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</si>
  <si>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</si>
  <si>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</si>
  <si>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</si>
  <si>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</si>
  <si>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</si>
  <si>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</si>
  <si>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</si>
  <si>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</si>
  <si>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</si>
  <si>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</si>
  <si>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</si>
  <si>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</si>
  <si>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</si>
  <si>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</si>
  <si>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</si>
  <si>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</si>
  <si>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</si>
  <si>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</si>
  <si>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</si>
  <si>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</si>
  <si>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</si>
  <si>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</si>
  <si>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</si>
  <si>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</si>
  <si>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</si>
  <si>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</si>
  <si>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</si>
  <si>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</si>
  <si>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</si>
  <si>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</si>
  <si>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</si>
  <si>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</si>
  <si>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</si>
  <si>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</si>
  <si>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</si>
  <si>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</si>
  <si>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</si>
  <si>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</si>
  <si>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</si>
  <si>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</si>
  <si>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</si>
  <si>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</si>
  <si>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</si>
  <si>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</si>
  <si>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</si>
  <si>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</si>
  <si>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</si>
  <si>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</si>
  <si>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</si>
  <si>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</si>
  <si>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</si>
  <si>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</si>
  <si>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</si>
  <si>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</si>
  <si>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</si>
  <si>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</si>
  <si>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</si>
  <si>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</si>
  <si>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</si>
  <si>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</si>
  <si>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</si>
  <si>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</si>
  <si>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</si>
  <si>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</si>
  <si>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</si>
  <si>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</si>
  <si>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</si>
  <si>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</si>
  <si>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</si>
  <si>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</si>
  <si>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</si>
  <si>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</si>
  <si>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</si>
  <si>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</si>
  <si>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</si>
  <si>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</si>
  <si>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</si>
  <si>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</si>
  <si>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</si>
  <si>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</si>
  <si>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</si>
  <si>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</si>
  <si>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</si>
  <si>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</si>
  <si>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</si>
  <si>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</si>
  <si>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</si>
  <si>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</si>
  <si>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</si>
  <si>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</si>
  <si>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</si>
  <si>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</si>
  <si>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</si>
  <si>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</si>
  <si>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</si>
  <si>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</si>
  <si>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</si>
  <si>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</si>
  <si>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</si>
  <si>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</si>
  <si>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</si>
  <si>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</si>
  <si>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</si>
  <si>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</si>
  <si>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</si>
  <si>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</si>
  <si>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</si>
  <si>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</si>
  <si>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</si>
  <si>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</si>
  <si>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</si>
  <si>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</si>
  <si>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</si>
  <si>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</si>
  <si>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</si>
  <si>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</si>
  <si>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</si>
  <si>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</si>
  <si>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</si>
  <si>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</si>
  <si>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</si>
  <si>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</si>
  <si>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</si>
  <si>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</si>
  <si>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</si>
  <si>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</si>
  <si>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</si>
  <si>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</si>
  <si>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</si>
  <si>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</si>
  <si>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</si>
  <si>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</si>
  <si>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</si>
  <si>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</si>
  <si>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</si>
  <si>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</si>
  <si>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</si>
  <si>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</si>
  <si>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</si>
  <si>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</si>
  <si>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</si>
  <si>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</si>
  <si>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</si>
  <si>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</si>
  <si>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</si>
  <si>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</si>
  <si>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</si>
  <si>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</si>
  <si>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</si>
  <si>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</si>
  <si>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</si>
  <si>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</si>
  <si>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</si>
  <si>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</si>
  <si>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</si>
  <si>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</si>
  <si>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</si>
  <si>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</si>
  <si>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</si>
  <si>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</si>
  <si>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</si>
  <si>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</si>
  <si>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</si>
  <si>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</si>
  <si>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</si>
  <si>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</si>
  <si>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</si>
  <si>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</si>
  <si>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</si>
  <si>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</si>
  <si>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</si>
  <si>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</si>
  <si>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</si>
  <si>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</si>
  <si>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</si>
  <si>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</si>
  <si>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</si>
  <si>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</si>
  <si>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</si>
  <si>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</si>
  <si>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</si>
  <si>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</si>
  <si>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</si>
  <si>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</si>
  <si>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</si>
  <si>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</si>
  <si>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</si>
  <si>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</si>
  <si>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</si>
  <si>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</si>
  <si>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</si>
  <si>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</si>
  <si>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</si>
  <si>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</si>
  <si>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</si>
  <si>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</si>
  <si>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</si>
  <si>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</si>
  <si>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</si>
  <si>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</si>
  <si>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</si>
  <si>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</si>
  <si>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</si>
  <si>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</si>
  <si>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</si>
  <si>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</si>
  <si>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</si>
  <si>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</si>
  <si>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</si>
  <si>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</si>
  <si>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</si>
  <si>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</si>
  <si>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</si>
  <si>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</si>
  <si>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</si>
  <si>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</si>
  <si>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</si>
  <si>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</si>
  <si>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</si>
  <si>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</si>
  <si>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</si>
  <si>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</si>
  <si>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</si>
  <si>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</si>
  <si>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</si>
  <si>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</si>
  <si>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</si>
  <si>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</si>
  <si>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</si>
  <si>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</si>
  <si>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</si>
  <si>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</si>
  <si>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</si>
  <si>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</si>
  <si>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</si>
  <si>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</si>
  <si>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</si>
  <si>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</si>
  <si>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</si>
  <si>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</si>
  <si>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</si>
  <si>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</si>
  <si>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</si>
  <si>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</si>
  <si>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</si>
  <si>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</si>
  <si>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</si>
  <si>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</si>
  <si>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</si>
  <si>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</si>
  <si>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</si>
  <si>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</si>
  <si>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</si>
  <si>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</si>
  <si>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</si>
  <si>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</si>
  <si>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</si>
  <si>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</si>
  <si>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</si>
  <si>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</si>
  <si>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</si>
  <si>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</si>
  <si>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</si>
  <si>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</si>
  <si>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</si>
  <si>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</si>
  <si>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</si>
  <si>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</si>
  <si>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</si>
  <si>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</si>
  <si>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</si>
  <si>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</si>
  <si>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</si>
  <si>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</si>
  <si>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</si>
  <si>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</si>
  <si>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</si>
  <si>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</si>
  <si>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</si>
  <si>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</si>
  <si>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</si>
  <si>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</si>
  <si>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</si>
  <si>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</si>
  <si>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</si>
  <si>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</si>
  <si>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</si>
  <si>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</si>
  <si>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</si>
  <si>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</si>
  <si>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</si>
  <si>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</si>
  <si>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</si>
  <si>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</si>
  <si>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</si>
  <si>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</si>
  <si>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</si>
  <si>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</si>
  <si>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</si>
  <si>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</si>
  <si>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</si>
  <si>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</si>
  <si>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</si>
  <si>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</si>
  <si>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</si>
  <si>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</si>
  <si>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</si>
  <si>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</si>
  <si>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</si>
  <si>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</si>
  <si>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</si>
  <si>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</si>
  <si>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</si>
  <si>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</si>
  <si>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</si>
  <si>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</si>
  <si>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</si>
  <si>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</si>
  <si>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</si>
  <si>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</si>
  <si>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</si>
  <si>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</si>
  <si>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</si>
  <si>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</si>
  <si>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</si>
  <si>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</si>
  <si>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</si>
  <si>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</si>
  <si>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</si>
  <si>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</si>
  <si>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</si>
  <si>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</si>
  <si>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</si>
  <si>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</si>
  <si>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</si>
  <si>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</si>
  <si>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</si>
  <si>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</si>
  <si>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</si>
  <si>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</si>
  <si>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</si>
  <si>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</si>
  <si>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</si>
  <si>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</si>
  <si>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</si>
  <si>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</si>
  <si>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</si>
  <si>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</si>
  <si>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</si>
  <si>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</si>
  <si>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</si>
  <si>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</si>
  <si>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</si>
  <si>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</si>
  <si>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</si>
  <si>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</si>
  <si>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</si>
  <si>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</si>
  <si>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</si>
  <si>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</si>
  <si>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</si>
  <si>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</si>
  <si>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</si>
  <si>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</si>
  <si>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</si>
  <si>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</si>
  <si>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</si>
  <si>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</si>
  <si>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</si>
  <si>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</si>
  <si>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</si>
  <si>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</si>
  <si>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</si>
  <si>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</si>
  <si>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</si>
  <si>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</si>
  <si>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</si>
  <si>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</si>
  <si>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</si>
  <si>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</si>
  <si>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</si>
  <si>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</si>
  <si>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</si>
  <si>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</si>
  <si>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</si>
  <si>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</si>
  <si>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</si>
  <si>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</si>
  <si>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</si>
  <si>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</si>
  <si>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</si>
  <si>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</si>
  <si>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</si>
  <si>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</si>
  <si>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</si>
  <si>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</si>
  <si>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</si>
  <si>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</si>
  <si>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</si>
  <si>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</si>
  <si>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</si>
  <si>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</si>
  <si>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</si>
  <si>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</si>
  <si>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</si>
  <si>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</si>
  <si>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</si>
  <si>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</si>
  <si>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</si>
  <si>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</si>
  <si>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</si>
  <si>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</si>
  <si>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</si>
  <si>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</si>
  <si>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</si>
  <si>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</si>
  <si>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</si>
  <si>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</si>
  <si>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</si>
  <si>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</si>
  <si>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</si>
  <si>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</si>
  <si>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</si>
  <si>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</si>
  <si>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</si>
  <si>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</si>
  <si>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</si>
  <si>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</si>
  <si>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</si>
  <si>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</si>
  <si>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</si>
  <si>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</si>
  <si>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</si>
  <si>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</si>
  <si>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</si>
  <si>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</si>
  <si>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</si>
  <si>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</si>
  <si>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</si>
  <si>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</si>
  <si>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</si>
  <si>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</si>
  <si>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</si>
  <si>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</si>
  <si>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</si>
  <si>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</si>
  <si>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</si>
  <si>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</si>
  <si>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</si>
  <si>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</si>
  <si>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</si>
  <si>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</si>
  <si>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</si>
  <si>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</si>
  <si>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</si>
  <si>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</si>
  <si>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</si>
  <si>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</si>
  <si>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</si>
  <si>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</si>
  <si>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</si>
  <si>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</si>
  <si>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</si>
  <si>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</si>
  <si>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</si>
  <si>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</si>
  <si>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</si>
  <si>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</si>
  <si>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</si>
  <si>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</si>
  <si>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</si>
  <si>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</si>
  <si>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</si>
  <si>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</si>
  <si>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</si>
  <si>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</si>
  <si>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</si>
  <si>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</si>
  <si>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</si>
  <si>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</si>
  <si>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</si>
  <si>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</si>
  <si>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</si>
  <si>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</si>
  <si>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</si>
  <si>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</si>
  <si>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</si>
  <si>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</si>
  <si>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</si>
  <si>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</si>
  <si>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</si>
  <si>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</si>
  <si>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</si>
  <si>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</si>
  <si>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</si>
  <si>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</si>
  <si>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</si>
  <si>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</si>
  <si>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</si>
  <si>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</si>
  <si>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</si>
  <si>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</si>
  <si>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</si>
  <si>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</si>
  <si>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</si>
  <si>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</si>
  <si>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</si>
  <si>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</si>
  <si>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</si>
  <si>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</si>
  <si>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</si>
  <si>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</si>
  <si>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</si>
  <si>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</si>
  <si>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</si>
  <si>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</si>
  <si>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</si>
  <si>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</si>
  <si>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</si>
  <si>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</si>
  <si>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</si>
  <si>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</si>
  <si>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</si>
  <si>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</si>
  <si>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</si>
  <si>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</si>
  <si>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</si>
  <si>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</si>
  <si>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</si>
  <si>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</si>
  <si>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</si>
  <si>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</si>
  <si>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</si>
  <si>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</si>
  <si>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</si>
  <si>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</si>
  <si>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</si>
  <si>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</si>
  <si>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</si>
  <si>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</si>
  <si>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</si>
  <si>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</si>
  <si>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</si>
  <si>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</si>
  <si>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</si>
  <si>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</si>
  <si>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</si>
  <si>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</si>
  <si>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</si>
  <si>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</si>
  <si>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</si>
  <si>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</si>
  <si>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</si>
  <si>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</si>
  <si>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</si>
  <si>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</si>
  <si>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</si>
  <si>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</si>
  <si>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</si>
  <si>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</si>
  <si>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</si>
  <si>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</si>
  <si>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</si>
  <si>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</si>
  <si>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</si>
  <si>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</si>
  <si>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</si>
  <si>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</si>
  <si>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</si>
  <si>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</si>
  <si>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</si>
  <si>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</si>
  <si>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</si>
  <si>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</si>
  <si>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</si>
  <si>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</si>
  <si>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</si>
  <si>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</si>
  <si>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</si>
  <si>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</si>
  <si>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</si>
  <si>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</si>
  <si>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</si>
  <si>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</si>
  <si>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</si>
  <si>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</si>
  <si>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</si>
  <si>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</si>
  <si>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</si>
  <si>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</si>
  <si>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</si>
  <si>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</si>
  <si>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</si>
  <si>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</si>
  <si>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</si>
  <si>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</si>
  <si>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</si>
  <si>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</si>
  <si>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</si>
  <si>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</si>
  <si>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</si>
  <si>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</si>
  <si>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</si>
  <si>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</si>
  <si>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</si>
  <si>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</si>
  <si>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</si>
  <si>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</si>
  <si>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</si>
  <si>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</si>
  <si>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</si>
  <si>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</si>
  <si>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</si>
  <si>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</si>
  <si>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</si>
  <si>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</si>
  <si>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</si>
  <si>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</si>
  <si>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</si>
  <si>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</si>
  <si>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</si>
  <si>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</si>
  <si>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</si>
  <si>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</si>
  <si>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</si>
  <si>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</si>
  <si>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</si>
  <si>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</si>
  <si>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</si>
  <si>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</si>
  <si>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</si>
  <si>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</si>
  <si>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</si>
  <si>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</si>
  <si>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</si>
  <si>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</si>
  <si>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</si>
  <si>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</si>
  <si>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</si>
  <si>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</si>
  <si>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</si>
  <si>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</si>
  <si>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</si>
  <si>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</si>
  <si>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</si>
  <si>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</si>
  <si>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</si>
  <si>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</si>
  <si>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</si>
  <si>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</si>
  <si>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</si>
  <si>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</si>
  <si>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</si>
  <si>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</si>
  <si>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</si>
  <si>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</si>
  <si>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</si>
  <si>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</si>
  <si>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</si>
  <si>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</si>
  <si>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</si>
  <si>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</si>
  <si>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</si>
  <si>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</si>
  <si>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</si>
  <si>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</si>
  <si>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</si>
  <si>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</si>
  <si>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</si>
  <si>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</si>
  <si>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</si>
  <si>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</si>
  <si>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</si>
  <si>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</si>
  <si>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</si>
  <si>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</si>
  <si>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</si>
  <si>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</si>
  <si>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</si>
  <si>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</si>
  <si>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</si>
  <si>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</si>
  <si>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</si>
  <si>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</si>
  <si>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</si>
  <si>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</si>
  <si>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</si>
  <si>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</si>
  <si>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</si>
  <si>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</si>
  <si>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</si>
  <si>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</si>
  <si>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</si>
  <si>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</si>
  <si>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</si>
  <si>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</si>
  <si>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</si>
  <si>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</si>
  <si>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</si>
  <si>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</si>
  <si>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</si>
  <si>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</si>
  <si>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</si>
  <si>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</si>
  <si>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</si>
  <si>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</si>
  <si>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</si>
  <si>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</si>
  <si>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</si>
  <si>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</si>
  <si>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</si>
  <si>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</si>
  <si>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</si>
  <si>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</si>
  <si>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</si>
  <si>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</si>
  <si>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</si>
  <si>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</si>
  <si>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</si>
  <si>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</si>
  <si>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</si>
  <si>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</si>
  <si>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</si>
  <si>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</si>
  <si>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</si>
  <si>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</si>
  <si>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</si>
  <si>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</si>
  <si>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</si>
  <si>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</si>
  <si>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</si>
  <si>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</si>
  <si>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</si>
  <si>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</si>
  <si>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</si>
  <si>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</si>
  <si>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</si>
  <si>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</si>
  <si>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</si>
  <si>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</si>
  <si>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</si>
  <si>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</si>
  <si>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</si>
  <si>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</si>
  <si>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</si>
  <si>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</si>
  <si>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</si>
  <si>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</si>
  <si>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</si>
  <si>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</si>
  <si>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</si>
  <si>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</si>
  <si>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</si>
  <si>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</si>
  <si>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</si>
  <si>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</si>
  <si>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</si>
  <si>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</si>
  <si>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</si>
  <si>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</si>
  <si>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</si>
  <si>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</si>
  <si>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</si>
  <si>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</si>
  <si>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</si>
  <si>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</si>
  <si>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</si>
  <si>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</si>
  <si>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</si>
  <si>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</si>
  <si>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</si>
  <si>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</si>
  <si>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</si>
  <si>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</si>
  <si>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</si>
  <si>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</si>
  <si>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</si>
  <si>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</si>
  <si>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</si>
  <si>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</si>
  <si>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</si>
  <si>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</si>
  <si>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</si>
  <si>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</si>
  <si>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</si>
  <si>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</si>
  <si>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</si>
  <si>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</si>
  <si>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</si>
  <si>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</si>
  <si>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</si>
  <si>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</si>
  <si>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</si>
  <si>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</si>
  <si>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</si>
  <si>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</si>
  <si>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</si>
  <si>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</si>
  <si>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</si>
  <si>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</si>
  <si>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</si>
  <si>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</si>
  <si>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</si>
  <si>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</si>
  <si>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</si>
  <si>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</si>
  <si>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</si>
  <si>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</si>
  <si>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</si>
  <si>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</si>
  <si>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</si>
  <si>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</si>
  <si>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</si>
  <si>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</si>
  <si>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</si>
  <si>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</si>
  <si>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</si>
  <si>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</si>
  <si>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</si>
  <si>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</si>
  <si>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</si>
  <si>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</si>
  <si>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</si>
  <si>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</si>
  <si>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</si>
  <si>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</si>
  <si>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</si>
  <si>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</si>
  <si>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</si>
  <si>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</si>
  <si>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</si>
  <si>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</si>
  <si>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</si>
  <si>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</si>
  <si>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</si>
  <si>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</si>
  <si>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</si>
  <si>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</si>
  <si>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</si>
  <si>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</si>
  <si>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</si>
  <si>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</si>
  <si>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</si>
  <si>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</si>
  <si>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</si>
  <si>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</si>
  <si>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</si>
  <si>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</si>
  <si>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</si>
  <si>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</si>
  <si>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</si>
  <si>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</si>
  <si>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</si>
  <si>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</si>
  <si>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</si>
  <si>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</si>
  <si>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</si>
  <si>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</si>
  <si>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</si>
  <si>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</si>
  <si>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</si>
  <si>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</si>
  <si>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</si>
  <si>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</si>
  <si>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</si>
  <si>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</si>
  <si>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</si>
  <si>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</si>
  <si>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</si>
  <si>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</si>
  <si>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</si>
  <si>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</si>
  <si>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</si>
  <si>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</si>
  <si>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</si>
  <si>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</si>
  <si>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</si>
  <si>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</si>
  <si>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</si>
  <si>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</si>
  <si>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</si>
  <si>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</si>
  <si>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</si>
  <si>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</si>
  <si>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</si>
  <si>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</si>
  <si>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</si>
  <si>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</si>
  <si>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</si>
  <si>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</si>
  <si>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</si>
  <si>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</si>
  <si>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</si>
  <si>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</si>
  <si>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</si>
  <si>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</si>
  <si>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</si>
  <si>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</si>
  <si>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</si>
  <si>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</si>
  <si>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</si>
  <si>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</si>
  <si>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</si>
  <si>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</si>
  <si>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</si>
  <si>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</si>
  <si>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</si>
  <si>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</si>
  <si>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</si>
  <si>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</si>
  <si>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</si>
  <si>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</si>
  <si>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</si>
  <si>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</si>
  <si>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</si>
  <si>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</si>
  <si>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</si>
  <si>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</si>
  <si>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</si>
  <si>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</si>
  <si>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</si>
  <si>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</si>
  <si>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</si>
  <si>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</si>
  <si>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</si>
  <si>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</si>
  <si>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</si>
  <si>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</si>
  <si>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</si>
  <si>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</si>
  <si>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</si>
  <si>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</si>
  <si>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</si>
  <si>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</si>
  <si>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</si>
  <si>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</si>
  <si>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</si>
  <si>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</si>
  <si>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</si>
  <si>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</si>
  <si>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</si>
  <si>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</si>
  <si>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</si>
  <si>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</si>
  <si>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</si>
  <si>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</si>
  <si>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</si>
  <si>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</si>
  <si>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</si>
  <si>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</si>
  <si>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</si>
  <si>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</si>
  <si>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</si>
  <si>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</si>
  <si>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</si>
  <si>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</si>
  <si>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</si>
  <si>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</si>
  <si>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</si>
  <si>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</si>
  <si>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</si>
  <si>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</si>
  <si>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</si>
  <si>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</si>
  <si>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</si>
  <si>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</si>
  <si>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</si>
  <si>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</si>
  <si>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</si>
  <si>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</si>
  <si>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</si>
  <si>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</si>
  <si>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</si>
  <si>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</si>
  <si>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</si>
  <si>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</si>
  <si>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</si>
  <si>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</si>
  <si>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</si>
  <si>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</si>
  <si>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</si>
  <si>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</si>
  <si>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</si>
  <si>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</si>
  <si>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</si>
  <si>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</si>
  <si>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</si>
  <si>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</si>
  <si>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</si>
  <si>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</si>
  <si>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</si>
  <si>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</si>
  <si>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</si>
  <si>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</si>
  <si>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</si>
  <si>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</si>
  <si>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</si>
  <si>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</si>
  <si>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</si>
  <si>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</si>
  <si>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</si>
  <si>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</si>
  <si>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</si>
  <si>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</si>
  <si>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</si>
  <si>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</si>
  <si>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</si>
  <si>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</si>
  <si>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</si>
  <si>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</si>
  <si>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</si>
  <si>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</si>
  <si>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</si>
  <si>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</si>
  <si>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</si>
  <si>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</si>
  <si>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</si>
  <si>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</si>
  <si>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</si>
  <si>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</si>
  <si>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</si>
  <si>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</si>
  <si>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</si>
  <si>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</si>
  <si>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</si>
  <si>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</si>
  <si>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</si>
  <si>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</si>
  <si>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</si>
  <si>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</si>
  <si>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</si>
  <si>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</si>
  <si>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</si>
  <si>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</si>
  <si>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</si>
  <si>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</si>
  <si>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</si>
  <si>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</si>
  <si>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</si>
  <si>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</si>
  <si>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</si>
  <si>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</si>
  <si>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</si>
  <si>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</si>
  <si>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</si>
  <si>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</si>
  <si>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</si>
  <si>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</si>
  <si>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</si>
  <si>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</si>
  <si>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</si>
  <si>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</si>
  <si>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</si>
  <si>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</si>
  <si>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</si>
  <si>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</si>
  <si>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</si>
  <si>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</si>
  <si>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</si>
  <si>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</si>
  <si>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</si>
  <si>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</si>
  <si>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</si>
  <si>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</si>
  <si>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</si>
  <si>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</si>
  <si>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</si>
  <si>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</si>
  <si>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</si>
  <si>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</si>
  <si>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</si>
  <si>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</si>
  <si>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</si>
  <si>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</si>
  <si>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</si>
  <si>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</si>
  <si>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</si>
  <si>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</si>
  <si>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</si>
  <si>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</si>
  <si>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</si>
  <si>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</si>
  <si>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</si>
  <si>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</si>
  <si>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</si>
  <si>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</si>
  <si>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</si>
  <si>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</si>
  <si>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</si>
  <si>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</si>
  <si>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</si>
  <si>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</si>
  <si>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</si>
  <si>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</si>
  <si>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</si>
  <si>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</si>
  <si>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</si>
  <si>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</si>
  <si>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</si>
  <si>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</si>
  <si>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</si>
  <si>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</si>
  <si>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</si>
  <si>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</si>
  <si>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</si>
  <si>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</si>
  <si>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</si>
  <si>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</si>
  <si>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</si>
  <si>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</si>
  <si>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</si>
  <si>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</si>
  <si>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</si>
  <si>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</si>
  <si>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</si>
  <si>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</si>
  <si>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</si>
  <si>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</si>
  <si>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</si>
  <si>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</si>
  <si>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</si>
  <si>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</si>
  <si>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</si>
  <si>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</si>
  <si>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</si>
  <si>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</si>
  <si>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</si>
  <si>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</si>
  <si>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</si>
  <si>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</si>
  <si>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</si>
  <si>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</si>
  <si>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</si>
  <si>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</si>
  <si>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</si>
  <si>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</si>
  <si>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</si>
  <si>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</si>
  <si>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</si>
  <si>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</si>
  <si>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</si>
  <si>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</si>
  <si>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</si>
  <si>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</si>
  <si>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</si>
  <si>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</si>
  <si>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</si>
  <si>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</si>
  <si>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</si>
  <si>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</si>
  <si>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</si>
  <si>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</si>
  <si>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</si>
  <si>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</si>
  <si>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</si>
  <si>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</si>
  <si>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</si>
  <si>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</si>
  <si>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</si>
  <si>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</si>
  <si>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</si>
  <si>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</si>
  <si>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</si>
  <si>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</si>
  <si>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</si>
  <si>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</si>
  <si>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</si>
  <si>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</si>
  <si>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</si>
  <si>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</si>
  <si>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</si>
  <si>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</si>
  <si>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</si>
  <si>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</si>
  <si>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</si>
  <si>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</si>
  <si>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</si>
  <si>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</si>
  <si>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</si>
  <si>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</si>
  <si>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</si>
  <si>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</si>
  <si>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</si>
  <si>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</si>
  <si>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</si>
  <si>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</si>
  <si>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</si>
  <si>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</si>
  <si>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</si>
  <si>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</si>
  <si>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</si>
  <si>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</si>
  <si>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</si>
  <si>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</si>
  <si>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</si>
  <si>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</si>
  <si>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</si>
  <si>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</si>
  <si>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</si>
  <si>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</si>
  <si>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</si>
  <si>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</si>
  <si>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</si>
  <si>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</si>
  <si>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</si>
  <si>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</si>
  <si>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</si>
  <si>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</si>
  <si>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</si>
  <si>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</si>
  <si>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</si>
  <si>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</si>
  <si>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</si>
  <si>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</si>
  <si>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</si>
  <si>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</si>
  <si>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</si>
  <si>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</si>
  <si>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</si>
  <si>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</si>
  <si>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</si>
  <si>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</si>
  <si>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</si>
  <si>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</si>
  <si>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</si>
  <si>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</si>
  <si>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</si>
  <si>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</si>
  <si>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</si>
  <si>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</si>
  <si>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</si>
  <si>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</si>
  <si>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</si>
  <si>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</si>
  <si>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</si>
  <si>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</si>
  <si>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</si>
  <si>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</si>
  <si>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</si>
  <si>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</si>
  <si>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</si>
  <si>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</si>
  <si>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</si>
  <si>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</si>
  <si>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</si>
  <si>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</si>
  <si>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</si>
  <si>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</si>
  <si>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</si>
  <si>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</si>
  <si>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</si>
  <si>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</si>
  <si>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</si>
  <si>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</si>
  <si>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</si>
  <si>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</si>
  <si>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</si>
  <si>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</si>
  <si>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</si>
  <si>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</si>
  <si>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</si>
  <si>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</si>
  <si>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</si>
  <si>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</si>
  <si>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</si>
  <si>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</si>
  <si>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</si>
  <si>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</si>
  <si>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</si>
  <si>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</si>
  <si>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</si>
  <si>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</si>
  <si>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</si>
  <si>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</si>
  <si>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</si>
  <si>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</si>
  <si>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</si>
  <si>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</si>
  <si>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</si>
  <si>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</si>
  <si>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</si>
  <si>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</si>
  <si>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</si>
  <si>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</si>
  <si>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</si>
  <si>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</si>
  <si>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</si>
  <si>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</si>
  <si>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</si>
  <si>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</si>
  <si>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</si>
  <si>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</si>
  <si>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</si>
  <si>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</si>
  <si>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</si>
  <si>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</si>
  <si>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</si>
  <si>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</si>
  <si>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</si>
  <si>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</si>
  <si>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</si>
  <si>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</si>
  <si>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</si>
  <si>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</si>
  <si>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</si>
  <si>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</si>
  <si>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</si>
  <si>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</si>
  <si>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</si>
  <si>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</si>
  <si>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</si>
  <si>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</si>
  <si>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</si>
  <si>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</si>
  <si>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</si>
  <si>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</si>
  <si>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</si>
  <si>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</si>
  <si>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</si>
  <si>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</si>
  <si>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</si>
  <si>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</si>
  <si>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</si>
  <si>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</si>
  <si>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</si>
  <si>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</si>
  <si>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</si>
  <si>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</si>
  <si>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</si>
  <si>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</si>
  <si>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</si>
  <si>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</si>
  <si>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</si>
  <si>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</si>
  <si>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</si>
  <si>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</si>
  <si>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</si>
  <si>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</si>
  <si>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</si>
  <si>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</si>
  <si>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</si>
  <si>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</si>
  <si>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</si>
  <si>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</si>
  <si>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</si>
  <si>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</si>
  <si>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</si>
  <si>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</si>
  <si>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</si>
  <si>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</si>
  <si>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</si>
  <si>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</si>
  <si>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</si>
  <si>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</si>
  <si>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</si>
  <si>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</si>
  <si>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</si>
  <si>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</si>
  <si>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</si>
  <si>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</si>
  <si>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</si>
  <si>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</si>
  <si>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</si>
  <si>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</si>
  <si>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</si>
  <si>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</si>
  <si>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</si>
  <si>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</si>
  <si>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</si>
  <si>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</si>
  <si>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</si>
  <si>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</si>
  <si>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</si>
  <si>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</si>
  <si>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</si>
  <si>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</si>
  <si>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</si>
  <si>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</si>
  <si>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</si>
  <si>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</si>
  <si>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</si>
  <si>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</si>
  <si>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</si>
  <si>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</si>
  <si>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</si>
  <si>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</si>
  <si>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</si>
  <si>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</si>
  <si>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</si>
  <si>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</si>
  <si>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</si>
  <si>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</si>
  <si>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</si>
  <si>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</si>
  <si>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</si>
  <si>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</si>
  <si>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</si>
  <si>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</si>
  <si>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</si>
  <si>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</si>
  <si>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</si>
  <si>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</si>
  <si>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</si>
  <si>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</si>
  <si>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</si>
  <si>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</si>
  <si>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</si>
  <si>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</si>
  <si>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</si>
  <si>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</si>
  <si>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</si>
  <si>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</si>
  <si>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</si>
  <si>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</si>
  <si>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</si>
  <si>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</si>
  <si>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</si>
  <si>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</si>
  <si>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</si>
  <si>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</si>
  <si>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</si>
  <si>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</si>
  <si>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</si>
  <si>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</si>
  <si>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</si>
  <si>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</si>
  <si>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</si>
  <si>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</si>
  <si>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</si>
  <si>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</si>
  <si>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</si>
  <si>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</si>
  <si>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</si>
  <si>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</si>
  <si>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</si>
  <si>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</si>
  <si>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</si>
  <si>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</si>
  <si>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</si>
  <si>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</si>
  <si>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</si>
  <si>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</si>
  <si>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</si>
  <si>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</si>
  <si>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</si>
  <si>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</si>
  <si>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</si>
  <si>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</si>
  <si>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</si>
  <si>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</si>
  <si>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</si>
  <si>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</si>
  <si>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</si>
  <si>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</si>
  <si>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</si>
  <si>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</si>
  <si>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</si>
  <si>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</si>
  <si>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</si>
  <si>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</si>
  <si>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</si>
  <si>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</si>
  <si>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</si>
  <si>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</si>
  <si>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</si>
  <si>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</si>
  <si>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</si>
  <si>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</si>
  <si>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</si>
  <si>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</si>
  <si>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</si>
  <si>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</si>
  <si>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</si>
  <si>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</si>
  <si>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</si>
  <si>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</si>
  <si>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</si>
  <si>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</si>
  <si>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</si>
  <si>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</si>
  <si>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</si>
  <si>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</si>
  <si>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</si>
  <si>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</si>
  <si>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</si>
  <si>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</si>
  <si>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</si>
  <si>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</si>
  <si>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</si>
  <si>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</si>
  <si>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</si>
  <si>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</si>
  <si>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</si>
  <si>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</si>
  <si>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</si>
  <si>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</si>
  <si>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</si>
  <si>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</si>
  <si>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</si>
  <si>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</si>
  <si>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</si>
  <si>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</si>
  <si>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</si>
  <si>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</si>
  <si>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</si>
  <si>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</si>
  <si>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</si>
  <si>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</si>
  <si>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</si>
  <si>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</si>
  <si>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</si>
  <si>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</si>
  <si>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</si>
  <si>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</si>
  <si>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</si>
  <si>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</si>
  <si>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</si>
  <si>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</si>
  <si>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</si>
  <si>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</si>
  <si>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</si>
  <si>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</si>
  <si>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</si>
  <si>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</si>
  <si>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</si>
  <si>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</si>
  <si>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</si>
  <si>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</si>
  <si>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</si>
  <si>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</si>
  <si>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</si>
  <si>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</si>
  <si>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</si>
  <si>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</si>
  <si>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</si>
  <si>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</si>
  <si>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</si>
  <si>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</si>
  <si>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</si>
  <si>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</si>
  <si>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</si>
  <si>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</si>
  <si>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</si>
  <si>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</si>
  <si>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</si>
  <si>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</si>
  <si>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</si>
  <si>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</si>
  <si>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</si>
  <si>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</si>
  <si>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</si>
  <si>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</si>
  <si>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</si>
  <si>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</si>
  <si>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</si>
  <si>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</si>
  <si>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</si>
  <si>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</si>
  <si>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</si>
  <si>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</si>
  <si>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</si>
  <si>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</si>
  <si>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</si>
  <si>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</si>
  <si>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</si>
  <si>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</si>
  <si>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</si>
  <si>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</si>
  <si>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</si>
  <si>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</si>
  <si>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</si>
  <si>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</si>
  <si>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</si>
  <si>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</si>
  <si>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</si>
  <si>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</si>
  <si>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</si>
  <si>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</si>
  <si>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</si>
  <si>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</si>
  <si>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</si>
  <si>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</si>
  <si>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</si>
  <si>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</si>
  <si>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</si>
  <si>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</si>
  <si>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</si>
  <si>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</si>
  <si>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</si>
  <si>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</si>
  <si>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</si>
  <si>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</si>
  <si>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</si>
  <si>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</si>
  <si>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</si>
  <si>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</si>
  <si>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</si>
  <si>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</si>
  <si>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</si>
  <si>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</si>
  <si>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</si>
  <si>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</si>
  <si>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</si>
  <si>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</si>
  <si>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</si>
  <si>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</si>
  <si>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</si>
  <si>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</si>
  <si>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</si>
  <si>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</si>
  <si>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</si>
  <si>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</si>
  <si>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</si>
  <si>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</si>
  <si>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</si>
  <si>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</si>
  <si>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</si>
  <si>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</si>
  <si>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</si>
  <si>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</si>
  <si>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</si>
  <si>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</si>
  <si>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</si>
  <si>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</si>
  <si>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</si>
  <si>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</si>
  <si>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</si>
  <si>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</si>
  <si>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</si>
  <si>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</si>
  <si>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</si>
  <si>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</si>
  <si>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</si>
  <si>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</si>
  <si>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</si>
  <si>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</si>
  <si>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</si>
  <si>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</si>
  <si>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</si>
  <si>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</si>
  <si>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</si>
  <si>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</si>
  <si>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</si>
  <si>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</si>
  <si>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</si>
  <si>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</si>
  <si>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</si>
  <si>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</si>
  <si>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</si>
  <si>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</si>
  <si>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</si>
  <si>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</si>
  <si>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</si>
  <si>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</si>
  <si>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</si>
  <si>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</si>
  <si>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</si>
  <si>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</si>
  <si>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</si>
  <si>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</si>
  <si>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</si>
  <si>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</si>
  <si>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</si>
  <si>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</si>
  <si>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</si>
  <si>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</si>
  <si>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</si>
  <si>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</si>
  <si>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</si>
  <si>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</si>
  <si>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</si>
  <si>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</si>
  <si>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</si>
  <si>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</si>
  <si>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</si>
  <si>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</si>
  <si>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</si>
  <si>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</si>
  <si>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</si>
  <si>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</si>
  <si>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</si>
  <si>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</si>
  <si>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</si>
  <si>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</si>
  <si>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</si>
  <si>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</si>
  <si>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</si>
  <si>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</si>
  <si>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</si>
  <si>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</si>
  <si>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</si>
  <si>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</si>
  <si>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</si>
  <si>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</si>
  <si>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</si>
  <si>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</si>
  <si>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</si>
  <si>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</si>
  <si>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</si>
  <si>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</si>
  <si>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</si>
  <si>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</si>
  <si>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</si>
  <si>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</si>
  <si>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</si>
  <si>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</si>
  <si>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</si>
  <si>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</si>
  <si>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</si>
  <si>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</si>
  <si>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</si>
  <si>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</si>
  <si>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</si>
  <si>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</si>
  <si>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</si>
  <si>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</si>
  <si>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</si>
  <si>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</si>
  <si>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</si>
  <si>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</si>
  <si>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</si>
  <si>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</si>
  <si>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</si>
  <si>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</si>
  <si>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</si>
  <si>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</si>
  <si>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</si>
  <si>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</si>
  <si>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</si>
  <si>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</si>
  <si>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</si>
  <si>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</si>
  <si>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</si>
  <si>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</si>
  <si>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</si>
  <si>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</si>
  <si>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</si>
  <si>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</si>
  <si>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</si>
  <si>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</si>
  <si>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</si>
  <si>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</si>
  <si>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</si>
  <si>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</si>
  <si>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</si>
  <si>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</si>
  <si>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</si>
  <si>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</si>
  <si>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</si>
  <si>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</si>
  <si>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</si>
  <si>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</si>
  <si>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</si>
  <si>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</si>
  <si>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</si>
  <si>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</si>
  <si>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</si>
  <si>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</si>
  <si>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</si>
  <si>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</si>
  <si>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</si>
  <si>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</si>
  <si>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</si>
  <si>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</si>
  <si>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</si>
  <si>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</si>
  <si>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</si>
  <si>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</si>
  <si>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</si>
  <si>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</si>
  <si>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</si>
  <si>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</si>
  <si>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</si>
  <si>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</si>
  <si>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</si>
  <si>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</si>
  <si>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</si>
  <si>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</si>
  <si>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</si>
  <si>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</si>
  <si>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</si>
  <si>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</si>
  <si>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</si>
  <si>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</si>
  <si>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</si>
  <si>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</si>
  <si>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</si>
  <si>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</si>
  <si>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</si>
  <si>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</si>
  <si>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</si>
  <si>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</si>
  <si>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</si>
  <si>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</si>
  <si>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</si>
  <si>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</si>
  <si>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</si>
  <si>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</si>
  <si>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</si>
  <si>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</si>
  <si>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</si>
  <si>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</si>
  <si>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</si>
  <si>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</si>
  <si>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</si>
  <si>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</si>
  <si>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</si>
  <si>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</si>
  <si>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</si>
  <si>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</si>
  <si>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</si>
  <si>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</si>
  <si>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</si>
  <si>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</si>
  <si>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</si>
  <si>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</si>
  <si>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</si>
  <si>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</si>
  <si>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</si>
  <si>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</si>
  <si>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</si>
  <si>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</si>
  <si>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</si>
  <si>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</si>
  <si>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</si>
  <si>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</si>
  <si>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</si>
  <si>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</si>
  <si>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</si>
  <si>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</si>
  <si>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</si>
  <si>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</si>
  <si>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</si>
  <si>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</si>
  <si>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</si>
  <si>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</si>
  <si>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</si>
  <si>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</si>
  <si>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</si>
  <si>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</si>
  <si>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</si>
  <si>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</si>
  <si>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</si>
  <si>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</si>
  <si>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</si>
  <si>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</si>
  <si>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</si>
  <si>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</si>
  <si>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</si>
  <si>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</si>
  <si>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</si>
  <si>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</si>
  <si>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</si>
  <si>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</si>
  <si>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</si>
  <si>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</si>
  <si>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</si>
  <si>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</si>
  <si>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</si>
  <si>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</si>
  <si>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</si>
  <si>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</si>
  <si>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</si>
  <si>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</si>
  <si>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</si>
  <si>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</si>
  <si>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</si>
  <si>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</si>
  <si>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</si>
  <si>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</si>
  <si>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</si>
  <si>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</si>
  <si>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</si>
  <si>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</si>
  <si>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</si>
  <si>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</si>
  <si>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</si>
  <si>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</si>
  <si>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</si>
  <si>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</si>
  <si>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</si>
  <si>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</si>
  <si>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</si>
  <si>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</si>
  <si>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</si>
  <si>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</si>
  <si>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</si>
  <si>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</si>
  <si>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</si>
  <si>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</si>
  <si>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</si>
  <si>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</si>
  <si>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</si>
  <si>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</si>
  <si>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</si>
  <si>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</si>
  <si>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</si>
  <si>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</si>
  <si>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</si>
  <si>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</si>
  <si>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</si>
  <si>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</si>
  <si>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</si>
  <si>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</si>
  <si>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</si>
  <si>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</si>
  <si>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</si>
  <si>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</si>
  <si>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</si>
  <si>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</si>
  <si>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</si>
  <si>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</si>
  <si>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</si>
  <si>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</si>
  <si>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</si>
  <si>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</si>
  <si>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</si>
  <si>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</si>
  <si>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</si>
  <si>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</si>
  <si>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</si>
  <si>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</si>
  <si>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</si>
  <si>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</si>
  <si>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</si>
  <si>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</si>
  <si>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</si>
  <si>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</si>
  <si>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</si>
  <si>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</si>
  <si>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</si>
  <si>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</si>
  <si>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</si>
  <si>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</si>
  <si>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</si>
  <si>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</si>
  <si>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</si>
  <si>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</si>
  <si>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</si>
  <si>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</si>
  <si>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</si>
  <si>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</si>
  <si>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</si>
  <si>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</si>
  <si>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</si>
  <si>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</si>
  <si>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</si>
  <si>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</si>
  <si>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</si>
  <si>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</si>
  <si>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</si>
  <si>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</si>
  <si>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</si>
  <si>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</si>
  <si>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</si>
  <si>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</si>
  <si>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</si>
  <si>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</si>
  <si>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</si>
  <si>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</si>
  <si>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</si>
  <si>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</si>
  <si>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</si>
  <si>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</si>
  <si>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</si>
  <si>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</si>
  <si>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</si>
  <si>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</si>
  <si>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</si>
  <si>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</si>
  <si>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</si>
  <si>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</si>
  <si>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</si>
  <si>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</si>
  <si>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</si>
  <si>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</si>
  <si>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</si>
  <si>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</si>
  <si>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</si>
  <si>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</si>
  <si>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</si>
  <si>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</si>
  <si>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</si>
  <si>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</si>
  <si>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</si>
  <si>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</si>
  <si>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</si>
  <si>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</si>
  <si>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</si>
  <si>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</si>
  <si>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</si>
  <si>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</si>
  <si>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</si>
  <si>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</si>
  <si>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</si>
  <si>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</si>
  <si>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</si>
  <si>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</si>
  <si>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</si>
  <si>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</si>
  <si>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</si>
  <si>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</si>
  <si>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</si>
  <si>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</si>
  <si>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</si>
  <si>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</si>
  <si>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</si>
  <si>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</si>
  <si>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</si>
  <si>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</si>
  <si>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</si>
  <si>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</si>
  <si>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</si>
  <si>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</si>
  <si>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</si>
  <si>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</si>
  <si>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</si>
  <si>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</si>
  <si>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</si>
  <si>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</si>
  <si>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</si>
  <si>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</si>
  <si>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</si>
  <si>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</si>
  <si>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</si>
  <si>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</si>
  <si>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</si>
  <si>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</si>
  <si>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</si>
  <si>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</si>
  <si>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</si>
  <si>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</si>
  <si>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</si>
  <si>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</si>
  <si>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</si>
  <si>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</si>
  <si>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</si>
  <si>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</si>
  <si>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</si>
  <si>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</si>
  <si>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</si>
  <si>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</si>
  <si>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</si>
  <si>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</si>
  <si>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</si>
  <si>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</si>
  <si>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</si>
  <si>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</si>
  <si>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</si>
  <si>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</si>
  <si>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</si>
  <si>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</si>
  <si>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</si>
  <si>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</si>
  <si>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</si>
  <si>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</si>
  <si>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</si>
  <si>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</si>
  <si>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</si>
  <si>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</si>
  <si>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</si>
  <si>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</si>
  <si>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</si>
  <si>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</si>
  <si>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</si>
  <si>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</si>
  <si>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</si>
  <si>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</si>
  <si>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</si>
  <si>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</si>
  <si>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</si>
  <si>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</si>
  <si>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</si>
  <si>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</si>
  <si>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</si>
  <si>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</si>
  <si>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</si>
  <si>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</si>
  <si>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</si>
  <si>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</si>
  <si>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</si>
  <si>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</si>
  <si>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</si>
  <si>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</si>
  <si>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</si>
  <si>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</si>
  <si>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</si>
  <si>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</si>
  <si>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</si>
  <si>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</si>
  <si>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</si>
  <si>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</si>
  <si>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</si>
  <si>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</si>
  <si>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</si>
  <si>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</si>
  <si>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</si>
  <si>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</si>
  <si>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</si>
  <si>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</si>
  <si>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</si>
  <si>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</si>
  <si>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</si>
  <si>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</si>
  <si>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</si>
  <si>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</si>
  <si>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</si>
  <si>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</si>
  <si>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</si>
  <si>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</si>
  <si>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</si>
  <si>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</si>
  <si>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</si>
  <si>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</si>
  <si>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</si>
  <si>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</si>
  <si>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</si>
  <si>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</si>
  <si>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</si>
  <si>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</si>
  <si>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</si>
  <si>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</si>
  <si>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</si>
  <si>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</si>
  <si>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</si>
  <si>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</si>
  <si>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</si>
  <si>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</si>
  <si>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</si>
  <si>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</si>
  <si>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</si>
  <si>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</si>
  <si>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</si>
  <si>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</si>
  <si>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</si>
  <si>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</si>
  <si>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</si>
  <si>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</si>
  <si>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</si>
  <si>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</si>
  <si>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</si>
  <si>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</si>
  <si>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</si>
  <si>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</si>
  <si>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</si>
  <si>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</si>
  <si>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</si>
  <si>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</si>
  <si>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</si>
  <si>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</si>
  <si>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</si>
  <si>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</si>
  <si>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</si>
  <si>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</si>
  <si>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</si>
  <si>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</si>
  <si>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</si>
  <si>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</si>
  <si>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</si>
  <si>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</si>
  <si>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</si>
  <si>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</si>
  <si>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</si>
  <si>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</si>
  <si>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</si>
  <si>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</si>
  <si>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</si>
  <si>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</si>
  <si>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</si>
  <si>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</si>
  <si>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</si>
  <si>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</si>
  <si>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</si>
  <si>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</si>
  <si>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</si>
  <si>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</si>
  <si>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</si>
  <si>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</si>
  <si>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</si>
  <si>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</si>
  <si>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</si>
  <si>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</si>
  <si>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</si>
  <si>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</si>
  <si>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</si>
  <si>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</si>
  <si>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</si>
  <si>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</si>
  <si>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</si>
  <si>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</si>
  <si>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</si>
  <si>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</si>
  <si>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</si>
  <si>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</si>
  <si>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</si>
  <si>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</si>
  <si>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</si>
  <si>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</si>
  <si>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</si>
  <si>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</si>
  <si>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</si>
  <si>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</si>
  <si>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</si>
  <si>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</si>
  <si>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</si>
  <si>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</si>
  <si>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</si>
  <si>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</si>
  <si>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</si>
  <si>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</si>
  <si>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</si>
  <si>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</si>
  <si>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</si>
  <si>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</si>
  <si>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</si>
  <si>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</si>
  <si>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</si>
  <si>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</si>
  <si>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</si>
  <si>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</si>
  <si>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</si>
  <si>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</si>
  <si>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</si>
  <si>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</si>
  <si>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</si>
  <si>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</si>
  <si>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</si>
  <si>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</si>
  <si>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</si>
  <si>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</si>
  <si>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</si>
  <si>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</si>
  <si>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</si>
  <si>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</si>
  <si>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</si>
  <si>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</si>
  <si>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</si>
  <si>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</si>
  <si>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</si>
  <si>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</si>
  <si>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</si>
  <si>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</si>
  <si>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</si>
  <si>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</si>
  <si>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</si>
  <si>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</si>
  <si>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</si>
  <si>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</si>
  <si>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</si>
  <si>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</si>
  <si>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</si>
  <si>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</si>
  <si>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</si>
  <si>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</si>
  <si>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</si>
  <si>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</si>
  <si>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</si>
  <si>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</si>
  <si>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</si>
  <si>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</si>
  <si>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</si>
  <si>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</si>
  <si>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</si>
  <si>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</si>
  <si>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</si>
  <si>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</si>
  <si>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</si>
  <si>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</si>
  <si>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</si>
  <si>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</si>
  <si>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</si>
  <si>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</si>
  <si>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</si>
  <si>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</si>
  <si>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</si>
  <si>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</si>
  <si>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</si>
  <si>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</si>
  <si>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</si>
  <si>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</si>
  <si>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</si>
  <si>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</si>
  <si>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</si>
  <si>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</si>
  <si>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</si>
  <si>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</si>
  <si>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</si>
  <si>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</si>
  <si>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</si>
  <si>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</si>
  <si>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</si>
  <si>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</si>
  <si>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</si>
  <si>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</si>
  <si>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</si>
  <si>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</si>
  <si>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</si>
  <si>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</si>
  <si>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</si>
  <si>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</si>
  <si>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</si>
  <si>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</si>
  <si>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</si>
  <si>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</si>
  <si>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</si>
  <si>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</si>
  <si>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</si>
  <si>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</si>
  <si>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</si>
  <si>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</si>
  <si>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</si>
  <si>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</si>
  <si>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</si>
  <si>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</si>
  <si>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</si>
  <si>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</si>
  <si>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</si>
  <si>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</si>
  <si>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</si>
  <si>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</si>
  <si>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</si>
  <si>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</si>
  <si>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</si>
  <si>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</si>
  <si>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</si>
  <si>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</si>
  <si>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</si>
  <si>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</si>
  <si>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</si>
  <si>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</si>
  <si>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</si>
  <si>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</si>
  <si>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</si>
  <si>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</si>
  <si>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</si>
  <si>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</si>
  <si>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</si>
  <si>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</si>
  <si>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</si>
  <si>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</si>
  <si>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</si>
  <si>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</si>
  <si>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</si>
  <si>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</si>
  <si>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</si>
  <si>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</si>
  <si>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</si>
  <si>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</si>
  <si>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</si>
  <si>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</si>
  <si>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</si>
  <si>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</si>
  <si>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</si>
  <si>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</si>
  <si>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</si>
  <si>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</si>
  <si>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</si>
  <si>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</si>
  <si>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</si>
  <si>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</si>
  <si>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</si>
  <si>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</si>
  <si>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</si>
  <si>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</si>
  <si>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</si>
  <si>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</si>
  <si>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</si>
  <si>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</si>
  <si>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</si>
  <si>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</si>
  <si>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</si>
  <si>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</si>
  <si>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</si>
  <si>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</si>
  <si>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</si>
  <si>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</si>
  <si>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</si>
  <si>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</si>
  <si>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</si>
  <si>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</si>
  <si>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</si>
  <si>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</si>
  <si>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</si>
  <si>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</si>
  <si>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</si>
  <si>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</si>
  <si>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</si>
  <si>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</si>
  <si>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</si>
  <si>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</si>
  <si>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</si>
  <si>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</si>
  <si>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</si>
  <si>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</si>
  <si>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</si>
  <si>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</si>
  <si>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</si>
  <si>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</si>
  <si>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</si>
  <si>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</si>
  <si>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</si>
  <si>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</si>
  <si>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</si>
  <si>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</si>
  <si>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</si>
  <si>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</si>
  <si>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</si>
  <si>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</si>
  <si>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</si>
  <si>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</si>
  <si>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</si>
  <si>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</si>
  <si>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</si>
  <si>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</si>
  <si>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</si>
  <si>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</si>
  <si>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</si>
  <si>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</si>
  <si>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</si>
  <si>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</si>
  <si>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</si>
  <si>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</si>
  <si>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</si>
  <si>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</si>
  <si>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</si>
  <si>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</si>
  <si>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</si>
  <si>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</si>
  <si>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</si>
  <si>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</si>
  <si>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</si>
  <si>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</si>
  <si>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</si>
  <si>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</si>
  <si>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</si>
  <si>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</si>
  <si>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</si>
  <si>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</si>
  <si>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</si>
  <si>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</si>
  <si>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</si>
  <si>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</si>
  <si>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</si>
  <si>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</si>
  <si>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</si>
  <si>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</si>
  <si>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</si>
  <si>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</si>
  <si>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</si>
  <si>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</si>
  <si>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</si>
  <si>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</si>
  <si>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</si>
  <si>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</si>
  <si>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</si>
  <si>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</si>
  <si>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</si>
  <si>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</si>
  <si>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</si>
  <si>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</si>
  <si>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</si>
  <si>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</si>
  <si>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</si>
  <si>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</si>
  <si>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</si>
  <si>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</si>
  <si>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</si>
  <si>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</si>
  <si>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</si>
  <si>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</si>
  <si>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</si>
  <si>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</si>
  <si>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</si>
  <si>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</si>
  <si>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</si>
  <si>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</si>
  <si>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</si>
  <si>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</si>
  <si>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</si>
  <si>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</si>
  <si>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</si>
  <si>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</si>
  <si>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</si>
  <si>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</si>
  <si>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</si>
  <si>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</si>
  <si>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</si>
  <si>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</si>
  <si>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</si>
  <si>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</si>
  <si>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</si>
  <si>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</si>
  <si>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</si>
  <si>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</si>
  <si>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</si>
  <si>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</si>
  <si>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</si>
  <si>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</si>
  <si>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</si>
  <si>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</si>
  <si>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</si>
  <si>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</si>
  <si>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</si>
  <si>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</si>
  <si>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</si>
  <si>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</si>
  <si>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</si>
  <si>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</si>
  <si>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</si>
  <si>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</si>
  <si>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</si>
  <si>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</si>
  <si>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</si>
  <si>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</si>
  <si>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</si>
  <si>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</si>
  <si>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</si>
  <si>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</si>
  <si>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</si>
  <si>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</si>
  <si>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</si>
  <si>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</si>
  <si>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</si>
  <si>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</si>
  <si>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</si>
  <si>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</si>
  <si>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</si>
  <si>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</si>
  <si>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</si>
  <si>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</si>
  <si>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</si>
  <si>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</si>
  <si>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</si>
  <si>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</si>
  <si>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</si>
  <si>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</si>
  <si>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</si>
  <si>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</si>
  <si>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</si>
  <si>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</si>
  <si>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</si>
  <si>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</si>
  <si>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</si>
  <si>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</si>
  <si>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</si>
  <si>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</si>
  <si>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</si>
  <si>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</si>
  <si>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</si>
  <si>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</si>
  <si>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</si>
  <si>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</si>
  <si>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</si>
  <si>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</si>
  <si>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</si>
  <si>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</si>
  <si>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</si>
  <si>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</si>
  <si>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</si>
  <si>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</si>
  <si>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</si>
  <si>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</si>
  <si>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</si>
  <si>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</si>
  <si>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</si>
  <si>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</si>
  <si>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</si>
  <si>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</si>
  <si>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</si>
  <si>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</si>
  <si>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</si>
  <si>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</si>
  <si>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</si>
  <si>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</si>
  <si>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</si>
  <si>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</si>
  <si>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</si>
  <si>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</si>
  <si>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</si>
  <si>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</si>
  <si>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</si>
  <si>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</si>
  <si>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</si>
  <si>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</si>
  <si>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</si>
  <si>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</si>
  <si>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</si>
  <si>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</si>
  <si>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</si>
  <si>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</si>
  <si>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</si>
  <si>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</si>
  <si>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</si>
  <si>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</si>
  <si>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</si>
  <si>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</si>
  <si>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</si>
  <si>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</si>
  <si>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</si>
  <si>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</si>
  <si>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</si>
  <si>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</si>
  <si>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</si>
  <si>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</si>
  <si>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</si>
  <si>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</si>
  <si>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</si>
  <si>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</si>
  <si>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</si>
  <si>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</si>
  <si>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</si>
  <si>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</si>
  <si>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</si>
  <si>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</si>
  <si>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</si>
  <si>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</si>
  <si>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</si>
  <si>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</si>
  <si>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</si>
  <si>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</si>
  <si>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</si>
  <si>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</si>
  <si>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</si>
  <si>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</si>
  <si>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</si>
  <si>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</si>
  <si>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</si>
  <si>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</si>
  <si>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</si>
  <si>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</si>
  <si>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</si>
  <si>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</si>
  <si>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</si>
  <si>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</si>
  <si>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</si>
  <si>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</si>
  <si>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</si>
  <si>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</si>
  <si>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</si>
  <si>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</si>
  <si>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</si>
  <si>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</si>
  <si>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</si>
  <si>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</si>
  <si>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</si>
  <si>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</si>
  <si>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</si>
  <si>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</si>
  <si>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</si>
  <si>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</si>
  <si>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</si>
  <si>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</si>
  <si>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</si>
  <si>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</si>
  <si>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</si>
  <si>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</si>
  <si>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</si>
  <si>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</si>
  <si>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</si>
  <si>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</si>
  <si>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</si>
  <si>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</si>
  <si>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</si>
  <si>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</si>
  <si>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</si>
  <si>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</si>
  <si>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</si>
  <si>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</si>
  <si>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</si>
  <si>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</si>
  <si>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</si>
  <si>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</si>
  <si>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</si>
  <si>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</si>
  <si>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</si>
  <si>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</si>
  <si>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</si>
  <si>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</si>
  <si>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</si>
  <si>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</si>
  <si>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</si>
  <si>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</si>
  <si>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</si>
  <si>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</si>
  <si>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</si>
  <si>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</si>
  <si>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</si>
  <si>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</si>
  <si>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</si>
  <si>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</si>
  <si>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</si>
  <si>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</si>
  <si>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</si>
  <si>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</si>
  <si>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</si>
  <si>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</si>
  <si>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</si>
  <si>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</si>
  <si>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</si>
  <si>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</si>
  <si>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</si>
  <si>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</si>
  <si>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</si>
  <si>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</si>
  <si>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</si>
  <si>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</si>
  <si>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</si>
  <si>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</si>
  <si>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</si>
  <si>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</si>
  <si>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</si>
  <si>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</si>
  <si>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</si>
  <si>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</si>
  <si>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</si>
  <si>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</si>
  <si>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</si>
  <si>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</si>
  <si>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</si>
  <si>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</si>
  <si>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</si>
  <si>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</si>
  <si>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</si>
  <si>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</si>
  <si>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</si>
  <si>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</si>
  <si>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</si>
  <si>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</si>
  <si>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</si>
  <si>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</si>
  <si>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</si>
  <si>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</si>
  <si>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</si>
  <si>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</si>
  <si>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</si>
  <si>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</si>
  <si>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</si>
  <si>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</si>
  <si>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</si>
  <si>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</si>
  <si>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</si>
  <si>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</si>
  <si>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</si>
  <si>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</si>
  <si>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</si>
  <si>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</si>
  <si>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</si>
  <si>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</si>
  <si>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</si>
  <si>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</si>
  <si>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</si>
  <si>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</si>
  <si>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</si>
  <si>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</si>
  <si>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</si>
  <si>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</si>
  <si>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</si>
  <si>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</si>
  <si>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</si>
  <si>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</si>
  <si>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</si>
  <si>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</si>
  <si>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</si>
  <si>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</si>
  <si>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</si>
  <si>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</si>
  <si>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</si>
  <si>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</si>
  <si>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</si>
  <si>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</si>
  <si>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</si>
  <si>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</si>
  <si>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</si>
  <si>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</si>
  <si>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</si>
  <si>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</si>
  <si>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</si>
  <si>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</si>
  <si>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</si>
  <si>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</si>
  <si>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</si>
  <si>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</si>
  <si>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</si>
  <si>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</si>
  <si>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</si>
  <si>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</si>
  <si>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</si>
  <si>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</si>
  <si>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</si>
  <si>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</si>
  <si>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</si>
  <si>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</si>
  <si>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</si>
  <si>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</si>
  <si>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</si>
  <si>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</si>
  <si>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</si>
  <si>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</si>
  <si>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</si>
  <si>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</si>
  <si>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</si>
  <si>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</si>
  <si>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</si>
  <si>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</si>
  <si>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</si>
  <si>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</si>
  <si>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</si>
  <si>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</si>
  <si>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</si>
  <si>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</si>
  <si>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</si>
  <si>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</si>
  <si>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</si>
  <si>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</si>
  <si>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</si>
  <si>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</si>
  <si>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</si>
  <si>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</si>
  <si>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</si>
  <si>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</si>
  <si>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</si>
  <si>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</si>
  <si>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</si>
  <si>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</si>
  <si>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</si>
  <si>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</si>
  <si>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</si>
  <si>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</si>
  <si>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</si>
  <si>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</si>
  <si>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</si>
  <si>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</si>
  <si>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</si>
  <si>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</si>
  <si>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</si>
  <si>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</si>
  <si>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</si>
  <si>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</si>
  <si>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</si>
  <si>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</si>
  <si>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</si>
  <si>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</si>
  <si>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</si>
  <si>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</si>
  <si>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</si>
  <si>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</si>
  <si>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</si>
  <si>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</si>
  <si>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</si>
  <si>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</si>
  <si>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</si>
  <si>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</si>
  <si>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</si>
  <si>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</si>
  <si>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</si>
  <si>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</si>
  <si>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</si>
  <si>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</si>
  <si>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</si>
  <si>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</si>
  <si>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</si>
  <si>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</si>
  <si>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</si>
  <si>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</si>
  <si>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</si>
  <si>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</si>
  <si>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</si>
  <si>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</si>
  <si>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</si>
  <si>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</si>
  <si>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</si>
  <si>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</si>
  <si>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</si>
  <si>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</si>
  <si>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</si>
  <si>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</si>
  <si>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</si>
  <si>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</si>
  <si>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</si>
  <si>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</si>
  <si>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</si>
  <si>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</si>
  <si>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</si>
  <si>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</si>
  <si>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</si>
  <si>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</si>
  <si>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</si>
  <si>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</si>
  <si>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</si>
  <si>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</si>
  <si>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</si>
  <si>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</si>
  <si>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</si>
  <si>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</si>
  <si>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</si>
  <si>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</si>
  <si>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</si>
  <si>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</si>
  <si>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</si>
  <si>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</si>
  <si>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</si>
  <si>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</si>
  <si>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</si>
  <si>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</si>
  <si>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</si>
  <si>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</si>
  <si>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</si>
  <si>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</si>
  <si>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</si>
  <si>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</si>
  <si>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</si>
  <si>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</si>
  <si>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</si>
  <si>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</si>
  <si>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</si>
  <si>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</si>
  <si>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</si>
  <si>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</si>
  <si>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</si>
  <si>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</si>
  <si>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</si>
  <si>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</si>
  <si>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</si>
  <si>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</si>
  <si>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</si>
  <si>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</si>
  <si>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</si>
  <si>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</si>
  <si>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</si>
  <si>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</si>
  <si>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</si>
  <si>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</si>
  <si>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</si>
  <si>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</si>
  <si>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</si>
  <si>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</si>
  <si>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</si>
  <si>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</si>
  <si>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</si>
  <si>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</si>
  <si>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</si>
  <si>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</si>
  <si>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</si>
  <si>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</si>
  <si>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</si>
  <si>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</si>
  <si>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</si>
  <si>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</si>
  <si>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</si>
  <si>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</si>
  <si>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</si>
  <si>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</si>
  <si>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</si>
  <si>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</si>
  <si>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</si>
  <si>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</si>
  <si>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</si>
  <si>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</si>
  <si>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</si>
  <si>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</si>
  <si>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</si>
  <si>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</si>
  <si>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</si>
  <si>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</si>
  <si>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</si>
  <si>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</si>
  <si>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</si>
  <si>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</si>
  <si>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</si>
  <si>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</si>
  <si>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</si>
  <si>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</si>
  <si>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</si>
  <si>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</si>
  <si>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</si>
  <si>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</si>
  <si>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</si>
  <si>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</si>
  <si>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</si>
  <si>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</si>
  <si>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</si>
  <si>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</si>
  <si>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</si>
  <si>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</si>
  <si>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</si>
  <si>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</si>
  <si>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</si>
  <si>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</si>
  <si>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</si>
  <si>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</si>
  <si>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</si>
  <si>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</si>
  <si>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</si>
  <si>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</si>
  <si>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</si>
  <si>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</si>
  <si>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</si>
  <si>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</si>
  <si>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</si>
  <si>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</si>
  <si>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</si>
  <si>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</si>
  <si>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</si>
  <si>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</si>
  <si>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</si>
  <si>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</si>
  <si>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</si>
  <si>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</si>
  <si>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</si>
  <si>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</si>
  <si>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</si>
  <si>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</si>
  <si>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</si>
  <si>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</si>
  <si>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</si>
  <si>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</si>
  <si>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</si>
  <si>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</si>
  <si>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</si>
  <si>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</si>
  <si>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</si>
  <si>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</si>
  <si>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</si>
  <si>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</si>
  <si>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</si>
  <si>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</si>
  <si>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</si>
  <si>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</si>
  <si>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</si>
  <si>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</si>
  <si>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</si>
  <si>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</si>
  <si>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</si>
  <si>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</si>
  <si>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</si>
  <si>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</si>
  <si>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</si>
  <si>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</si>
  <si>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</si>
  <si>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</si>
  <si>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</si>
  <si>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</si>
  <si>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</si>
  <si>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</si>
  <si>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</si>
  <si>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</si>
  <si>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</si>
  <si>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</si>
  <si>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</si>
  <si>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</si>
  <si>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</si>
  <si>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</si>
  <si>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</si>
  <si>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</si>
  <si>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</si>
  <si>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</si>
  <si>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</si>
  <si>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</si>
  <si>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</si>
  <si>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</si>
  <si>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</si>
  <si>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</si>
  <si>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</si>
  <si>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</si>
  <si>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</si>
  <si>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</si>
  <si>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</si>
  <si>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</si>
  <si>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</si>
  <si>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</si>
  <si>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</si>
  <si>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</si>
  <si>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</si>
  <si>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</si>
  <si>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</si>
  <si>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</si>
  <si>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</si>
  <si>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</si>
  <si>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</si>
  <si>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</si>
  <si>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</si>
  <si>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</si>
  <si>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</si>
  <si>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</si>
  <si>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</si>
  <si>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</si>
  <si>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</si>
  <si>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</si>
  <si>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</si>
  <si>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</si>
  <si>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</si>
  <si>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</si>
  <si>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</si>
  <si>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</si>
  <si>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</si>
  <si>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</si>
  <si>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</si>
  <si>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</si>
  <si>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</si>
  <si>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</si>
  <si>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</si>
  <si>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</si>
  <si>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</si>
  <si>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</si>
  <si>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</si>
  <si>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</si>
  <si>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</si>
  <si>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</si>
  <si>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</si>
  <si>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</si>
  <si>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</si>
  <si>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</si>
  <si>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</si>
  <si>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</si>
  <si>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</si>
  <si>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</si>
  <si>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</si>
  <si>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</si>
  <si>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</si>
  <si>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</si>
  <si>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</si>
  <si>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</si>
  <si>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</si>
  <si>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</si>
  <si>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</si>
  <si>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</si>
  <si>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</si>
  <si>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</si>
  <si>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</si>
  <si>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</si>
  <si>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</si>
  <si>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</si>
  <si>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</si>
  <si>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</si>
  <si>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</si>
  <si>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</si>
  <si>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</si>
  <si>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</si>
  <si>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</si>
  <si>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</si>
  <si>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</si>
  <si>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</si>
  <si>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</si>
  <si>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</si>
  <si>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</si>
  <si>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</si>
  <si>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</si>
  <si>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</si>
  <si>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</si>
  <si>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</si>
  <si>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</si>
  <si>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</si>
  <si>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</si>
  <si>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</si>
  <si>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</si>
  <si>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</si>
  <si>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</si>
  <si>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</si>
  <si>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</si>
  <si>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</si>
  <si>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</si>
  <si>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</si>
  <si>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</si>
  <si>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</si>
  <si>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</si>
  <si>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</si>
  <si>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</si>
  <si>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</si>
  <si>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</si>
  <si>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</si>
  <si>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</si>
  <si>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</si>
  <si>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</si>
  <si>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</si>
  <si>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</si>
  <si>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</si>
  <si>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</si>
  <si>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</si>
  <si>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</si>
  <si>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</si>
  <si>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</si>
  <si>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</si>
  <si>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</si>
  <si>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</si>
  <si>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</si>
  <si>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</si>
  <si>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</si>
  <si>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</si>
  <si>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</si>
  <si>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</si>
  <si>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</si>
  <si>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</si>
  <si>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</si>
  <si>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</si>
  <si>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</si>
  <si>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</si>
  <si>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</si>
  <si>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</si>
  <si>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</si>
  <si>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</si>
  <si>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</si>
  <si>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</si>
  <si>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</si>
  <si>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</si>
  <si>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</si>
  <si>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</si>
  <si>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</si>
  <si>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</si>
  <si>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</si>
  <si>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</si>
  <si>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</si>
  <si>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</si>
  <si>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</si>
  <si>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</si>
  <si>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</si>
  <si>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</si>
  <si>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</si>
  <si>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</si>
  <si>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</si>
  <si>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</si>
  <si>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</si>
  <si>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</si>
  <si>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</si>
  <si>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</si>
  <si>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</si>
  <si>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</si>
  <si>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</si>
  <si>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</si>
  <si>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</si>
  <si>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</si>
  <si>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</si>
  <si>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</si>
  <si>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</si>
  <si>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</si>
  <si>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</si>
  <si>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</si>
  <si>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</si>
  <si>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</si>
  <si>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</si>
  <si>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</si>
  <si>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</si>
  <si>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</si>
  <si>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</si>
  <si>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</si>
  <si>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</si>
  <si>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</si>
  <si>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</si>
  <si>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</si>
  <si>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</si>
  <si>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</si>
  <si>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</si>
  <si>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</si>
  <si>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</si>
  <si>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</si>
  <si>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</si>
  <si>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</si>
  <si>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</si>
  <si>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</si>
  <si>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</si>
  <si>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</si>
  <si>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</si>
  <si>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</si>
  <si>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</si>
  <si>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</si>
  <si>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</si>
  <si>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</si>
  <si>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</si>
  <si>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</si>
  <si>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</si>
  <si>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</si>
  <si>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</si>
  <si>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</si>
  <si>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</si>
  <si>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</si>
  <si>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</si>
  <si>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</si>
  <si>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</si>
  <si>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</si>
  <si>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</si>
  <si>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</si>
  <si>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</si>
  <si>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</si>
  <si>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</si>
  <si>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</si>
  <si>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</si>
  <si>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</si>
  <si>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</si>
  <si>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</si>
  <si>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</si>
  <si>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</si>
  <si>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</si>
  <si>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</si>
  <si>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</si>
  <si>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</si>
  <si>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</si>
  <si>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</si>
  <si>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</si>
  <si>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</si>
  <si>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</si>
  <si>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</si>
  <si>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</si>
  <si>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</si>
  <si>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</si>
  <si>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</si>
  <si>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</si>
  <si>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</si>
  <si>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</si>
  <si>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</si>
  <si>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</si>
  <si>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</si>
  <si>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</si>
  <si>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</si>
  <si>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</si>
  <si>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</si>
  <si>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</si>
  <si>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</si>
  <si>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</si>
  <si>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</si>
  <si>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</si>
  <si>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</si>
  <si>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</si>
  <si>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</si>
  <si>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</si>
  <si>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</si>
  <si>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</si>
  <si>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</si>
  <si>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</si>
  <si>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</si>
  <si>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</si>
  <si>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</si>
  <si>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</si>
  <si>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</si>
  <si>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</si>
  <si>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</si>
  <si>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</si>
  <si>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</si>
  <si>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</si>
  <si>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</si>
  <si>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</si>
  <si>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</si>
  <si>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</si>
  <si>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</si>
  <si>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</si>
  <si>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</si>
  <si>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</si>
  <si>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</si>
  <si>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</si>
  <si>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</si>
  <si>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</si>
  <si>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</si>
  <si>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</si>
  <si>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</si>
  <si>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</si>
  <si>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</si>
  <si>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</si>
  <si>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</si>
  <si>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</si>
  <si>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</si>
  <si>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</si>
  <si>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</si>
  <si>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</si>
  <si>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</si>
  <si>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</si>
  <si>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</si>
  <si>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</si>
  <si>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</si>
  <si>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</si>
  <si>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</si>
  <si>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</si>
  <si>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</si>
  <si>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</si>
  <si>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</si>
  <si>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</si>
  <si>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</si>
  <si>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</si>
  <si>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</si>
  <si>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</si>
  <si>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</si>
  <si>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</si>
  <si>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</si>
  <si>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</si>
  <si>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</si>
  <si>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</si>
  <si>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</si>
  <si>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</si>
  <si>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</si>
  <si>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</si>
  <si>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</si>
  <si>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</si>
  <si>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</si>
  <si>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</si>
  <si>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</si>
  <si>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</si>
  <si>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</si>
  <si>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</si>
  <si>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</si>
  <si>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</si>
  <si>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</si>
  <si>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</si>
  <si>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</si>
  <si>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</si>
  <si>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</si>
  <si>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</si>
  <si>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</si>
  <si>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</si>
  <si>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</si>
  <si>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</si>
  <si>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</si>
  <si>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</si>
  <si>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</si>
  <si>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</si>
  <si>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</si>
  <si>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</si>
  <si>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</si>
  <si>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</si>
  <si>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</si>
  <si>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</si>
  <si>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</si>
  <si>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</si>
  <si>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</si>
  <si>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</si>
  <si>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</si>
  <si>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</si>
  <si>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</si>
  <si>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</si>
  <si>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</si>
  <si>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</si>
  <si>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</si>
  <si>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</si>
  <si>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</si>
  <si>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</si>
  <si>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</si>
  <si>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</si>
  <si>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</si>
  <si>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</si>
  <si>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</si>
  <si>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</si>
  <si>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</si>
  <si>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</si>
  <si>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</si>
  <si>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</si>
  <si>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</si>
  <si>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</si>
  <si>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</si>
  <si>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</si>
  <si>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</si>
  <si>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</si>
  <si>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</si>
  <si>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</si>
  <si>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</si>
  <si>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</si>
  <si>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</si>
  <si>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</si>
  <si>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</si>
  <si>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</si>
  <si>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</si>
  <si>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</si>
  <si>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</si>
  <si>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</si>
  <si>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</si>
  <si>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</si>
  <si>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</si>
  <si>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</si>
  <si>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</si>
  <si>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</si>
  <si>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</si>
  <si>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</si>
  <si>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</si>
  <si>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</si>
  <si>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</si>
  <si>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</si>
  <si>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</si>
  <si>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</si>
  <si>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</si>
  <si>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</si>
  <si>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</si>
  <si>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</si>
  <si>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</si>
  <si>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</si>
  <si>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</si>
  <si>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</si>
  <si>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</si>
  <si>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</si>
  <si>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</si>
  <si>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</si>
  <si>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</si>
  <si>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</si>
  <si>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</si>
  <si>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</si>
  <si>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</si>
  <si>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</si>
  <si>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</si>
  <si>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</si>
  <si>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</si>
  <si>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</si>
  <si>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</si>
  <si>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</si>
  <si>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</si>
  <si>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</si>
  <si>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</si>
  <si>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</si>
  <si>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</si>
  <si>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</si>
  <si>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</si>
  <si>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</si>
  <si>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</si>
  <si>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</si>
  <si>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</si>
  <si>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</si>
  <si>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</si>
  <si>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</si>
  <si>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</si>
  <si>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</si>
  <si>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</si>
  <si>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</si>
  <si>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</si>
  <si>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</si>
  <si>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</si>
  <si>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</si>
  <si>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</si>
  <si>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</si>
  <si>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</si>
  <si>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</si>
  <si>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</si>
  <si>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</si>
  <si>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</si>
  <si>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</si>
  <si>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</si>
  <si>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</si>
  <si>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</si>
  <si>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</si>
  <si>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</si>
  <si>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</si>
  <si>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</si>
  <si>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</si>
  <si>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</si>
  <si>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</si>
  <si>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</si>
  <si>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</si>
  <si>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</si>
  <si>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</si>
  <si>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</si>
  <si>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</si>
  <si>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</si>
  <si>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</si>
  <si>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</si>
  <si>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</si>
  <si>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</si>
  <si>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</si>
  <si>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</si>
  <si>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</si>
  <si>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</si>
  <si>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</si>
  <si>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</si>
  <si>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</si>
  <si>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</si>
  <si>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</si>
  <si>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</si>
  <si>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</si>
  <si>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</si>
  <si>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</si>
  <si>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</si>
  <si>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</si>
  <si>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</si>
  <si>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</si>
  <si>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</si>
  <si>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</si>
  <si>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</si>
  <si>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</si>
  <si>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</si>
  <si>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</si>
  <si>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</si>
  <si>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</si>
  <si>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</si>
  <si>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</si>
  <si>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</si>
  <si>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</si>
  <si>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</si>
  <si>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</si>
  <si>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</si>
  <si>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</si>
  <si>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</si>
  <si>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</si>
  <si>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</si>
  <si>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</si>
  <si>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</si>
  <si>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</si>
  <si>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</si>
  <si>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</si>
  <si>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</si>
  <si>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</si>
  <si>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</si>
  <si>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</si>
  <si>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</si>
  <si>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</si>
  <si>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</si>
  <si>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</si>
  <si>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</si>
  <si>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</si>
  <si>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</si>
  <si>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</si>
  <si>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</si>
  <si>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</si>
  <si>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</si>
  <si>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</si>
  <si>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</si>
  <si>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</si>
  <si>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</si>
  <si>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</si>
  <si>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</si>
  <si>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</si>
  <si>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</si>
  <si>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</si>
  <si>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</si>
  <si>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</si>
  <si>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</si>
  <si>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</si>
  <si>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</si>
  <si>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</si>
  <si>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</si>
  <si>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</si>
  <si>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</si>
  <si>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</si>
  <si>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</si>
  <si>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</si>
  <si>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</si>
  <si>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</si>
  <si>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</si>
  <si>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</si>
  <si>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</si>
  <si>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</si>
  <si>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</si>
  <si>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</si>
  <si>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</si>
  <si>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</si>
  <si>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</si>
  <si>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</si>
  <si>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</si>
  <si>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</si>
  <si>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</si>
  <si>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</si>
  <si>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</si>
  <si>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</si>
  <si>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</si>
  <si>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</si>
  <si>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</si>
  <si>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</si>
  <si>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</si>
  <si>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</si>
  <si>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</si>
  <si>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</si>
  <si>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</si>
  <si>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</si>
  <si>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</si>
  <si>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</si>
  <si>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</si>
  <si>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</si>
  <si>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</si>
  <si>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</si>
  <si>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</si>
  <si>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</si>
  <si>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</si>
  <si>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</si>
  <si>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</si>
  <si>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</si>
  <si>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</si>
  <si>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</si>
  <si>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</si>
  <si>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</si>
  <si>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</si>
  <si>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</si>
  <si>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</si>
  <si>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</si>
  <si>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</si>
  <si>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</si>
  <si>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</si>
  <si>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</si>
  <si>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</si>
  <si>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</si>
  <si>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</si>
  <si>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</si>
  <si>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</si>
  <si>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</si>
  <si>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</si>
  <si>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</si>
  <si>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</si>
  <si>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</si>
  <si>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</si>
  <si>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</si>
  <si>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</si>
  <si>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</si>
  <si>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</si>
  <si>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</si>
  <si>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</si>
  <si>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</si>
  <si>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</si>
  <si>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</si>
  <si>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</si>
  <si>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</si>
  <si>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</si>
  <si>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</si>
  <si>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</si>
  <si>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</si>
  <si>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</si>
  <si>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</si>
  <si>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</si>
  <si>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</si>
  <si>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</si>
  <si>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</si>
  <si>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</si>
  <si>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</si>
  <si>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</si>
  <si>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</si>
  <si>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</si>
  <si>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</si>
  <si>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</si>
  <si>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</si>
  <si>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</si>
  <si>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</si>
  <si>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</si>
  <si>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</si>
  <si>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</si>
  <si>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</si>
  <si>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</si>
  <si>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</si>
  <si>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</si>
  <si>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</si>
  <si>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</si>
  <si>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</si>
  <si>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</si>
  <si>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</si>
  <si>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</si>
  <si>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</si>
  <si>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</si>
  <si>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</si>
  <si>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</si>
  <si>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</si>
  <si>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</si>
  <si>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</si>
  <si>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</si>
  <si>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</si>
  <si>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</si>
  <si>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</si>
  <si>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</si>
  <si>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</si>
  <si>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</si>
  <si>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</si>
  <si>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</si>
  <si>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</si>
  <si>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</si>
  <si>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</si>
  <si>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</si>
  <si>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</si>
  <si>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</si>
  <si>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</si>
  <si>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</si>
  <si>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</si>
  <si>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</si>
  <si>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</si>
  <si>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</si>
  <si>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</si>
  <si>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</si>
  <si>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</si>
  <si>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</si>
  <si>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</si>
  <si>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</si>
  <si>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</si>
  <si>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</si>
  <si>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</si>
  <si>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</si>
  <si>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</si>
  <si>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</si>
  <si>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</si>
  <si>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</si>
  <si>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</si>
  <si>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</si>
  <si>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</si>
  <si>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</si>
  <si>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</si>
  <si>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</si>
  <si>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</si>
  <si>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</si>
  <si>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</si>
  <si>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</si>
  <si>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</si>
  <si>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</si>
  <si>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</si>
  <si>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</si>
  <si>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</si>
  <si>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</si>
  <si>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</si>
  <si>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</si>
  <si>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</si>
  <si>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</si>
  <si>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</si>
  <si>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</si>
  <si>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</si>
  <si>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</si>
  <si>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</si>
  <si>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</si>
  <si>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</si>
  <si>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</si>
  <si>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</si>
  <si>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</si>
  <si>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</si>
  <si>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</si>
  <si>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</si>
  <si>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</si>
  <si>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</si>
  <si>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</si>
  <si>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</si>
  <si>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</si>
  <si>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</si>
  <si>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</si>
  <si>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</si>
  <si>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</si>
  <si>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</si>
  <si>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</si>
  <si>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</si>
  <si>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</si>
  <si>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</si>
  <si>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</si>
  <si>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</si>
  <si>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</si>
  <si>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</si>
  <si>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</si>
  <si>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</si>
  <si>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</si>
  <si>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</si>
  <si>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</si>
  <si>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</si>
  <si>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</si>
  <si>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</si>
  <si>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</si>
  <si>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</si>
  <si>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</si>
  <si>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</si>
  <si>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</si>
  <si>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</si>
  <si>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</si>
  <si>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</si>
  <si>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</si>
  <si>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</si>
  <si>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</si>
  <si>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</si>
  <si>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</si>
  <si>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</si>
  <si>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</si>
  <si>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</si>
  <si>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</si>
  <si>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</si>
  <si>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</si>
  <si>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</si>
  <si>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</si>
  <si>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</si>
  <si>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</si>
  <si>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</si>
  <si>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</si>
  <si>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</si>
  <si>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</si>
  <si>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</si>
  <si>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</si>
  <si>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</si>
  <si>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</si>
  <si>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</si>
  <si>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</si>
  <si>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</si>
  <si>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</si>
  <si>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</si>
  <si>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</si>
  <si>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</si>
  <si>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</si>
  <si>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</si>
  <si>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</si>
  <si>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</si>
  <si>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</si>
  <si>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</si>
  <si>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</si>
  <si>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</si>
  <si>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</si>
  <si>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</si>
  <si>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</si>
  <si>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</si>
  <si>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</si>
  <si>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</si>
  <si>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</si>
  <si>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</si>
  <si>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</si>
  <si>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</si>
  <si>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</si>
  <si>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</si>
  <si>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</si>
  <si>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</si>
  <si>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</si>
  <si>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</si>
  <si>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</si>
  <si>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</si>
  <si>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</si>
  <si>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</si>
  <si>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</si>
  <si>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</si>
  <si>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</si>
  <si>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</si>
  <si>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</si>
  <si>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</si>
  <si>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</si>
  <si>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</si>
  <si>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</si>
  <si>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</si>
  <si>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</si>
  <si>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</si>
  <si>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</si>
  <si>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</si>
  <si>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</si>
  <si>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</si>
  <si>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</si>
  <si>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</si>
  <si>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</si>
  <si>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</si>
  <si>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</si>
  <si>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</si>
  <si>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</si>
  <si>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</si>
  <si>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</si>
  <si>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</si>
  <si>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</si>
  <si>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</si>
  <si>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</si>
  <si>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</si>
  <si>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</si>
  <si>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</si>
  <si>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</si>
  <si>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</si>
  <si>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</si>
  <si>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</si>
  <si>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</si>
  <si>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</si>
  <si>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</si>
  <si>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</si>
  <si>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</si>
  <si>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</si>
  <si>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</si>
  <si>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</si>
  <si>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</si>
  <si>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</si>
  <si>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</si>
  <si>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</si>
  <si>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</si>
  <si>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</si>
  <si>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</si>
  <si>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</si>
  <si>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</si>
  <si>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</si>
  <si>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</si>
  <si>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</si>
  <si>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</si>
  <si>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</si>
  <si>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</si>
  <si>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</si>
  <si>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</si>
  <si>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</si>
  <si>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</si>
  <si>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</si>
  <si>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</si>
  <si>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</si>
  <si>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</si>
  <si>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</si>
  <si>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</si>
  <si>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</si>
  <si>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</si>
  <si>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</si>
  <si>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</si>
  <si>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</si>
  <si>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</si>
  <si>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</si>
  <si>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</si>
  <si>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</si>
  <si>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</si>
  <si>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</si>
  <si>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</si>
  <si>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</si>
  <si>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</si>
  <si>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</si>
  <si>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</si>
  <si>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</si>
  <si>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</si>
  <si>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</si>
  <si>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</si>
  <si>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</si>
  <si>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</si>
  <si>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</si>
  <si>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</si>
  <si>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</si>
  <si>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</si>
  <si>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</si>
  <si>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</si>
  <si>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</si>
  <si>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</si>
  <si>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</si>
  <si>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</si>
  <si>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</si>
  <si>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</si>
  <si>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</si>
  <si>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</si>
  <si>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</si>
  <si>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</si>
  <si>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</si>
  <si>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</si>
  <si>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</si>
  <si>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</si>
  <si>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</si>
  <si>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</si>
  <si>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</si>
  <si>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</si>
  <si>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</si>
  <si>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</si>
  <si>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</si>
  <si>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</si>
  <si>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</si>
  <si>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</si>
  <si>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</si>
  <si>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</si>
  <si>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</si>
  <si>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</si>
  <si>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</si>
  <si>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</si>
  <si>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</si>
  <si>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</si>
  <si>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</si>
  <si>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</si>
  <si>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</si>
  <si>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</si>
  <si>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</si>
  <si>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</si>
  <si>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</si>
  <si>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</si>
  <si>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</si>
  <si>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</si>
  <si>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</si>
  <si>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</si>
  <si>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</si>
  <si>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</si>
  <si>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</si>
  <si>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</si>
  <si>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</si>
  <si>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</si>
  <si>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</si>
  <si>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</si>
  <si>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</si>
  <si>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</si>
  <si>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</si>
  <si>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</si>
  <si>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</si>
  <si>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</si>
  <si>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</si>
  <si>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</si>
  <si>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</si>
  <si>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</si>
  <si>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</si>
  <si>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</si>
  <si>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</si>
  <si>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</si>
  <si>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</si>
  <si>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</si>
  <si>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</si>
  <si>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</si>
  <si>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</si>
  <si>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</si>
  <si>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</si>
  <si>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</si>
  <si>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</si>
  <si>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</si>
  <si>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</si>
  <si>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</si>
  <si>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</si>
  <si>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</si>
  <si>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</si>
  <si>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</si>
  <si>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</si>
  <si>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</si>
  <si>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</si>
  <si>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</si>
  <si>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</si>
  <si>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</si>
  <si>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</si>
  <si>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</si>
  <si>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</si>
  <si>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</si>
  <si>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</si>
  <si>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</si>
  <si>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</si>
  <si>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</si>
  <si>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</si>
  <si>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</si>
  <si>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</si>
  <si>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</si>
  <si>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</si>
  <si>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</si>
  <si>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</si>
  <si>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</si>
  <si>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</si>
  <si>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</si>
  <si>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</si>
  <si>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</si>
  <si>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</si>
  <si>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</si>
  <si>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</si>
  <si>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</si>
  <si>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</si>
  <si>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</si>
  <si>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</si>
  <si>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</si>
  <si>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</si>
  <si>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</si>
  <si>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</si>
  <si>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</si>
  <si>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</si>
  <si>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</si>
  <si>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</si>
  <si>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</si>
  <si>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</si>
  <si>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</si>
  <si>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</si>
  <si>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</si>
  <si>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</si>
  <si>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</si>
  <si>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</si>
  <si>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</si>
  <si>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</si>
  <si>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</si>
  <si>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</si>
  <si>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</si>
  <si>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</si>
  <si>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</si>
  <si>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</si>
  <si>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</si>
  <si>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</si>
  <si>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</si>
  <si>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</si>
  <si>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</si>
  <si>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</si>
  <si>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</si>
  <si>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</si>
  <si>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</si>
  <si>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</si>
  <si>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</si>
  <si>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</si>
  <si>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</si>
  <si>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</si>
  <si>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</si>
  <si>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</si>
  <si>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</si>
  <si>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</si>
  <si>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</si>
  <si>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</si>
  <si>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</si>
  <si>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</si>
  <si>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</si>
  <si>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</si>
  <si>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</si>
  <si>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</si>
  <si>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</si>
  <si>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</si>
  <si>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</si>
  <si>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</si>
  <si>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</si>
  <si>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</si>
  <si>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</si>
  <si>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</si>
  <si>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</si>
  <si>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</si>
  <si>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</si>
  <si>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</si>
  <si>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</si>
  <si>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</si>
  <si>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</si>
  <si>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</si>
  <si>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</si>
  <si>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</si>
  <si>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</si>
  <si>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</si>
  <si>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</si>
  <si>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</si>
  <si>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</si>
  <si>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</si>
  <si>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</si>
  <si>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</si>
  <si>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</si>
  <si>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</si>
  <si>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</si>
  <si>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</si>
  <si>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</si>
  <si>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</si>
  <si>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</si>
  <si>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</si>
  <si>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</si>
  <si>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</si>
  <si>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</si>
  <si>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</si>
  <si>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</si>
  <si>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</si>
  <si>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</si>
  <si>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</si>
  <si>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</si>
  <si>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</si>
  <si>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</si>
  <si>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</si>
  <si>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</si>
  <si>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</si>
  <si>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</si>
  <si>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</si>
  <si>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</si>
  <si>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</si>
  <si>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</si>
  <si>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</si>
  <si>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</si>
  <si>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</si>
  <si>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</si>
  <si>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</si>
  <si>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</si>
  <si>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</si>
  <si>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</si>
  <si>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</si>
  <si>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</si>
  <si>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</si>
  <si>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</si>
  <si>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</si>
  <si>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</si>
  <si>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</si>
  <si>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</si>
  <si>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</si>
  <si>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</si>
  <si>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</si>
  <si>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</si>
  <si>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</si>
  <si>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</si>
  <si>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</si>
  <si>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</si>
  <si>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</si>
  <si>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</si>
  <si>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</si>
  <si>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</si>
  <si>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</si>
  <si>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</si>
  <si>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</si>
  <si>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</si>
  <si>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</si>
  <si>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</si>
  <si>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</si>
  <si>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</si>
  <si>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</si>
  <si>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</si>
  <si>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</si>
  <si>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</si>
  <si>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</si>
  <si>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</si>
  <si>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</si>
  <si>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</si>
  <si>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</si>
  <si>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</si>
  <si>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</si>
  <si>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</si>
  <si>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</si>
  <si>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</si>
  <si>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</si>
  <si>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</si>
  <si>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</si>
  <si>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</si>
  <si>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</si>
  <si>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</si>
  <si>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</si>
  <si>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</si>
  <si>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</si>
  <si>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</si>
  <si>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</si>
  <si>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</si>
  <si>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</si>
  <si>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</si>
  <si>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</si>
  <si>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</si>
  <si>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</si>
  <si>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</si>
  <si>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</si>
  <si>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</si>
  <si>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</si>
  <si>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</si>
  <si>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</si>
  <si>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</si>
  <si>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</si>
  <si>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</si>
  <si>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</si>
  <si>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</si>
  <si>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</si>
  <si>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</si>
  <si>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</si>
  <si>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</si>
  <si>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</si>
  <si>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</si>
  <si>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</si>
  <si>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</si>
  <si>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</si>
  <si>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</si>
  <si>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</si>
  <si>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</si>
  <si>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</si>
  <si>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</si>
  <si>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</si>
  <si>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</si>
  <si>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</si>
  <si>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</si>
  <si>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</si>
  <si>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</si>
  <si>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</si>
  <si>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</si>
  <si>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</si>
  <si>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</si>
  <si>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</si>
  <si>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</si>
  <si>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</si>
  <si>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</si>
  <si>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</si>
  <si>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</si>
  <si>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</si>
  <si>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</si>
  <si>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</si>
  <si>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</si>
  <si>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</si>
  <si>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</si>
  <si>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</si>
  <si>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</si>
  <si>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</si>
  <si>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</si>
  <si>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</si>
  <si>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</si>
  <si>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</si>
  <si>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</si>
  <si>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</si>
  <si>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</si>
  <si>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</si>
  <si>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</si>
  <si>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</si>
  <si>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</si>
  <si>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</si>
  <si>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</si>
  <si>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</si>
  <si>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</si>
  <si>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</si>
  <si>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</si>
  <si>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</si>
  <si>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</si>
  <si>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</si>
  <si>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</si>
  <si>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</si>
  <si>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</si>
  <si>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</si>
  <si>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</si>
  <si>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</si>
  <si>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</si>
  <si>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</si>
  <si>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</si>
  <si>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</si>
  <si>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</si>
  <si>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</si>
  <si>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</si>
  <si>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</si>
  <si>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</si>
  <si>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</si>
  <si>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</si>
  <si>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</si>
  <si>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</si>
  <si>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</si>
  <si>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</si>
  <si>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</si>
  <si>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</si>
  <si>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</si>
  <si>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</si>
  <si>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</si>
  <si>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</si>
  <si>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</si>
  <si>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</si>
  <si>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</si>
  <si>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</si>
  <si>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</si>
  <si>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</si>
  <si>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</si>
  <si>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</si>
  <si>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</si>
  <si>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</si>
  <si>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</si>
  <si>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</si>
  <si>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</si>
  <si>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</si>
  <si>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</si>
  <si>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</si>
  <si>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</si>
  <si>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</si>
  <si>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</si>
  <si>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</si>
  <si>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</si>
  <si>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</si>
  <si>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</si>
  <si>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</si>
  <si>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</si>
  <si>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</si>
  <si>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</si>
  <si>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</si>
  <si>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</si>
  <si>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</si>
  <si>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</si>
  <si>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</si>
  <si>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</si>
  <si>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</si>
  <si>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</si>
  <si>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</si>
  <si>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</si>
  <si>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</si>
  <si>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</si>
  <si>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</si>
  <si>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</si>
  <si>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</si>
  <si>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</si>
  <si>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</si>
  <si>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</si>
  <si>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</si>
  <si>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</si>
  <si>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</si>
  <si>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</si>
  <si>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</si>
  <si>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</si>
  <si>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</si>
  <si>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</si>
  <si>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</si>
  <si>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</si>
  <si>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</si>
  <si>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</si>
  <si>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</si>
  <si>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</si>
  <si>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</si>
  <si>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</si>
  <si>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</si>
  <si>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</si>
  <si>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</si>
  <si>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</si>
  <si>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</si>
  <si>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</si>
  <si>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</si>
  <si>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</si>
  <si>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</si>
  <si>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</si>
  <si>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</si>
  <si>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</si>
  <si>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</si>
  <si>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</si>
  <si>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</si>
  <si>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</si>
  <si>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</si>
  <si>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</si>
  <si>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</si>
  <si>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</si>
  <si>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</si>
  <si>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</si>
  <si>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</si>
  <si>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</si>
  <si>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</si>
  <si>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</si>
  <si>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</si>
  <si>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</si>
  <si>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</si>
  <si>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</si>
  <si>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</si>
  <si>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</si>
  <si>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</si>
  <si>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</si>
  <si>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</si>
  <si>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</si>
  <si>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</si>
  <si>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</si>
  <si>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</si>
  <si>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</si>
  <si>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</si>
  <si>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</si>
  <si>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</si>
  <si>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</si>
  <si>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</si>
  <si>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</si>
  <si>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</si>
  <si>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</si>
  <si>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</si>
  <si>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</si>
  <si>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</si>
  <si>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</si>
  <si>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</si>
  <si>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</si>
  <si>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</si>
  <si>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</si>
  <si>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</si>
  <si>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</si>
  <si>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</si>
  <si>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</si>
  <si>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</si>
  <si>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</si>
  <si>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</si>
  <si>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</si>
  <si>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</si>
  <si>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</si>
  <si>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</si>
  <si>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</si>
  <si>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</si>
  <si>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</si>
  <si>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</si>
  <si>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</si>
  <si>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</si>
  <si>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</si>
  <si>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</si>
  <si>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</si>
  <si>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</si>
  <si>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</si>
  <si>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</si>
  <si>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</si>
  <si>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</si>
  <si>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</si>
  <si>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</si>
  <si>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</si>
  <si>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</si>
  <si>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</si>
  <si>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</si>
  <si>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</si>
  <si>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</si>
  <si>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</si>
  <si>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</si>
  <si>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</si>
  <si>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</si>
  <si>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</si>
  <si>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</si>
  <si>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</si>
  <si>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</si>
  <si>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</si>
  <si>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</si>
  <si>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</si>
  <si>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</si>
  <si>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</si>
  <si>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</si>
  <si>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</si>
  <si>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</si>
  <si>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</si>
  <si>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</si>
  <si>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</si>
  <si>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</si>
  <si>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</si>
  <si>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</si>
  <si>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</si>
  <si>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</si>
  <si>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</si>
  <si>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</si>
  <si>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</si>
  <si>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</si>
  <si>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</si>
  <si>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</si>
  <si>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</si>
  <si>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</si>
  <si>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</si>
  <si>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</si>
  <si>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</si>
  <si>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</si>
  <si>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</si>
  <si>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</si>
  <si>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</si>
  <si>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</si>
  <si>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</si>
  <si>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</si>
  <si>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</si>
  <si>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</si>
  <si>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</si>
  <si>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</si>
  <si>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</si>
  <si>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</si>
  <si>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</si>
  <si>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</si>
  <si>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</si>
  <si>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</si>
  <si>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</si>
  <si>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</si>
  <si>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</si>
  <si>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</si>
  <si>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</si>
  <si>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</si>
  <si>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</si>
  <si>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</si>
  <si>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</si>
  <si>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</si>
  <si>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</si>
  <si>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</si>
  <si>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</si>
  <si>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</si>
  <si>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</si>
  <si>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</si>
  <si>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</si>
  <si>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</si>
  <si>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</si>
  <si>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</si>
  <si>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</si>
  <si>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</si>
  <si>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</si>
  <si>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</si>
  <si>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</si>
  <si>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</si>
  <si>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</si>
  <si>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</si>
  <si>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</si>
  <si>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</si>
  <si>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</si>
  <si>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</si>
  <si>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</si>
  <si>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</si>
  <si>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</si>
  <si>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</si>
  <si>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</si>
  <si>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</si>
  <si>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</si>
  <si>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</si>
  <si>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</si>
  <si>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</si>
  <si>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</si>
  <si>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</si>
  <si>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</si>
  <si>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</si>
  <si>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</si>
  <si>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</si>
  <si>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</si>
  <si>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</si>
  <si>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</si>
  <si>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</si>
  <si>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</si>
  <si>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</si>
  <si>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</si>
  <si>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</si>
  <si>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</si>
  <si>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</si>
  <si>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</si>
  <si>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</si>
  <si>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</si>
  <si>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</si>
  <si>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</si>
  <si>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</si>
  <si>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</si>
  <si>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</si>
  <si>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</si>
  <si>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</si>
  <si>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</si>
  <si>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</si>
  <si>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</si>
  <si>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</si>
  <si>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</si>
  <si>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</si>
  <si>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</si>
  <si>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</si>
  <si>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</si>
  <si>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</si>
  <si>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</si>
  <si>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</si>
  <si>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</si>
  <si>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</si>
  <si>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</si>
  <si>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</si>
  <si>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</si>
  <si>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</si>
  <si>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</si>
  <si>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</si>
  <si>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</si>
  <si>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</si>
  <si>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</si>
  <si>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</si>
  <si>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</si>
  <si>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</si>
  <si>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</si>
  <si>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</si>
  <si>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</si>
  <si>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</si>
  <si>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</si>
  <si>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</si>
  <si>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</si>
  <si>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</si>
  <si>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</si>
  <si>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</si>
  <si>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</si>
  <si>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</si>
  <si>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</si>
  <si>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</si>
  <si>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</si>
  <si>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</si>
  <si>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</si>
  <si>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</si>
  <si>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</si>
  <si>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</si>
  <si>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</si>
  <si>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</si>
  <si>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</si>
  <si>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</si>
  <si>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</si>
  <si>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</si>
  <si>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</si>
  <si>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</si>
  <si>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</si>
  <si>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</si>
  <si>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</si>
  <si>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</si>
  <si>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</si>
  <si>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</si>
  <si>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</si>
  <si>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</si>
  <si>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</si>
  <si>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</si>
  <si>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</si>
  <si>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</si>
  <si>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</si>
  <si>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</si>
  <si>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</si>
  <si>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</si>
  <si>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</si>
  <si>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</si>
  <si>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</si>
  <si>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</si>
  <si>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</si>
  <si>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</si>
  <si>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</si>
  <si>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</si>
  <si>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</si>
  <si>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</si>
  <si>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</si>
  <si>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</si>
  <si>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</si>
  <si>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</si>
  <si>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</si>
  <si>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</si>
  <si>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</si>
  <si>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</si>
  <si>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</si>
  <si>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</si>
  <si>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</si>
  <si>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</si>
  <si>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</si>
  <si>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</si>
  <si>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</si>
  <si>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</si>
  <si>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</si>
  <si>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</si>
  <si>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</si>
  <si>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</si>
  <si>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</si>
  <si>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</si>
  <si>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</si>
  <si>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</si>
  <si>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</si>
  <si>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</si>
  <si>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</si>
  <si>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</si>
  <si>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</si>
  <si>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</si>
  <si>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</si>
  <si>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</si>
  <si>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</si>
  <si>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</si>
  <si>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</si>
  <si>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</si>
  <si>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</si>
  <si>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</si>
  <si>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</si>
  <si>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</si>
  <si>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</si>
  <si>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</si>
  <si>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</si>
  <si>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</si>
  <si>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</si>
  <si>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</si>
  <si>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</si>
  <si>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</si>
  <si>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</si>
  <si>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</si>
  <si>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</si>
  <si>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</si>
  <si>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</si>
  <si>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</si>
  <si>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</si>
  <si>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</si>
  <si>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</si>
  <si>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</si>
  <si>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</si>
  <si>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</si>
  <si>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</si>
  <si>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</si>
  <si>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</si>
  <si>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</si>
  <si>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</si>
  <si>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</si>
  <si>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</si>
  <si>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</si>
  <si>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</si>
  <si>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</si>
  <si>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</si>
  <si>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</si>
  <si>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</si>
  <si>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</si>
  <si>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</si>
  <si>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</si>
  <si>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</si>
  <si>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</si>
  <si>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</si>
  <si>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</si>
  <si>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</si>
  <si>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</si>
  <si>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</si>
  <si>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</si>
  <si>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</si>
  <si>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</si>
  <si>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</si>
  <si>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</si>
  <si>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</si>
  <si>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</si>
  <si>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</si>
  <si>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</si>
  <si>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</si>
  <si>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</si>
  <si>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</si>
  <si>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</si>
  <si>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</si>
  <si>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</si>
  <si>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</si>
  <si>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</si>
  <si>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</si>
  <si>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</si>
  <si>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</si>
  <si>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</si>
  <si>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</si>
  <si>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</si>
  <si>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</si>
  <si>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</si>
  <si>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</si>
  <si>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</si>
  <si>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</si>
  <si>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</si>
  <si>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</si>
  <si>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</si>
  <si>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</si>
  <si>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</si>
  <si>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</si>
  <si>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</si>
  <si>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</si>
  <si>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</si>
  <si>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</si>
  <si>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</si>
  <si>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</si>
  <si>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</si>
  <si>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</si>
  <si>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</si>
  <si>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</si>
  <si>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</si>
  <si>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</si>
  <si>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</si>
  <si>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</si>
  <si>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</si>
  <si>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</si>
  <si>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</si>
  <si>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</si>
  <si>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</si>
  <si>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</si>
  <si>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</si>
  <si>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</si>
  <si>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</si>
  <si>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</si>
  <si>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</si>
  <si>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</si>
  <si>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</si>
  <si>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</si>
  <si>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</si>
  <si>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</si>
  <si>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</si>
  <si>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</si>
  <si>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</si>
  <si>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</si>
  <si>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</si>
  <si>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</si>
  <si>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</si>
  <si>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</si>
  <si>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</si>
  <si>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</si>
  <si>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</si>
  <si>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</si>
  <si>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</si>
  <si>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</si>
  <si>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</si>
  <si>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</si>
  <si>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</si>
  <si>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</si>
  <si>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</si>
  <si>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</si>
  <si>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</si>
  <si>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</si>
  <si>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</si>
  <si>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</si>
  <si>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</si>
  <si>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</si>
  <si>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</si>
  <si>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</si>
  <si>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</si>
  <si>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</si>
  <si>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</si>
  <si>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</si>
  <si>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</si>
  <si>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</si>
  <si>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</si>
  <si>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</si>
  <si>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</si>
  <si>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</si>
  <si>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</si>
  <si>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</si>
  <si>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</si>
  <si>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</si>
  <si>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</si>
  <si>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</si>
  <si>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</si>
  <si>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</si>
  <si>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</si>
  <si>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</si>
  <si>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</si>
  <si>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</si>
  <si>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</si>
  <si>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</si>
  <si>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</si>
  <si>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</si>
  <si>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</si>
  <si>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</si>
  <si>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</si>
  <si>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</si>
  <si>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</si>
  <si>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</si>
  <si>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</si>
  <si>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</si>
  <si>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</si>
  <si>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</si>
  <si>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</si>
  <si>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</si>
  <si>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</si>
  <si>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</si>
  <si>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</si>
  <si>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</si>
  <si>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</si>
  <si>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</si>
  <si>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</si>
  <si>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</si>
  <si>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</si>
  <si>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</si>
  <si>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</si>
  <si>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</si>
  <si>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</si>
  <si>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</si>
  <si>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</si>
  <si>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</si>
  <si>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</si>
  <si>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</si>
  <si>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</si>
  <si>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</si>
  <si>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</si>
  <si>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</si>
  <si>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</si>
  <si>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</si>
  <si>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</si>
  <si>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</si>
  <si>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</si>
  <si>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</si>
  <si>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</si>
  <si>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</si>
  <si>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</si>
  <si>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</si>
  <si>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</si>
  <si>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</si>
  <si>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</si>
  <si>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</si>
  <si>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</si>
  <si>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</si>
  <si>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</si>
  <si>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</si>
  <si>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</si>
  <si>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</si>
  <si>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</si>
  <si>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</si>
  <si>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</si>
  <si>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</si>
  <si>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</si>
  <si>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</si>
  <si>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</si>
  <si>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</si>
  <si>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</si>
  <si>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</si>
  <si>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</si>
  <si>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</si>
  <si>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</si>
  <si>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</si>
  <si>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</si>
  <si>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</si>
  <si>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</si>
  <si>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</si>
  <si>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</si>
  <si>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</si>
  <si>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</si>
  <si>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</si>
  <si>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</si>
  <si>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</si>
  <si>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</si>
  <si>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</si>
  <si>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</si>
  <si>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</si>
  <si>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</si>
  <si>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</si>
  <si>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</si>
  <si>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</si>
  <si>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</si>
  <si>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</si>
  <si>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</si>
  <si>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</si>
  <si>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</si>
  <si>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</si>
  <si>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</si>
  <si>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</si>
  <si>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</si>
  <si>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</si>
  <si>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</si>
  <si>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</si>
  <si>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</si>
  <si>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</si>
  <si>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</si>
  <si>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</si>
  <si>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</si>
  <si>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</si>
  <si>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</si>
  <si>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</si>
  <si>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</si>
  <si>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</si>
  <si>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</si>
  <si>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</si>
  <si>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</si>
  <si>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</si>
  <si>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</si>
  <si>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</si>
  <si>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</si>
  <si>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</si>
  <si>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</si>
  <si>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</si>
  <si>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</si>
  <si>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</si>
  <si>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</si>
  <si>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</si>
  <si>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</si>
  <si>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</si>
  <si>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</si>
  <si>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</si>
  <si>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</si>
  <si>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</si>
  <si>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</si>
  <si>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</si>
  <si>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</si>
  <si>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</si>
  <si>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</si>
  <si>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</si>
  <si>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</si>
  <si>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</si>
  <si>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</si>
  <si>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</si>
  <si>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</si>
  <si>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</si>
  <si>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</si>
  <si>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</si>
  <si>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</si>
  <si>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</si>
  <si>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</si>
  <si>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</si>
  <si>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</si>
  <si>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</si>
  <si>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</si>
  <si>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</si>
  <si>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</si>
  <si>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</si>
  <si>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</si>
  <si>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</si>
  <si>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</si>
  <si>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</si>
  <si>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</si>
  <si>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</si>
  <si>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</si>
  <si>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</si>
  <si>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</si>
  <si>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</si>
  <si>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</si>
  <si>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</si>
  <si>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</si>
  <si>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</si>
  <si>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</si>
  <si>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</si>
  <si>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</si>
  <si>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</si>
  <si>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</si>
  <si>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</si>
  <si>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</si>
  <si>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</si>
  <si>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</si>
  <si>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</si>
  <si>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</si>
  <si>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</si>
  <si>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</si>
  <si>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</si>
  <si>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</si>
  <si>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</si>
  <si>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</si>
  <si>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</si>
  <si>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</si>
  <si>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</si>
  <si>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</si>
  <si>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</si>
  <si>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</si>
  <si>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</si>
  <si>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</si>
  <si>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</si>
  <si>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</si>
  <si>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</si>
  <si>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</si>
  <si>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</si>
  <si>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</si>
  <si>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</si>
  <si>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</si>
  <si>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</si>
  <si>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</si>
  <si>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</si>
  <si>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</si>
  <si>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</si>
  <si>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</si>
  <si>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</si>
  <si>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</si>
  <si>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</si>
  <si>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</si>
  <si>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</si>
  <si>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</si>
  <si>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</si>
  <si>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</si>
  <si>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</si>
  <si>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</si>
  <si>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</si>
  <si>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</si>
  <si>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</si>
  <si>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</si>
  <si>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</si>
  <si>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</si>
  <si>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</si>
  <si>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</si>
  <si>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</si>
  <si>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</si>
  <si>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</si>
  <si>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</si>
  <si>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</si>
  <si>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</si>
  <si>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</si>
  <si>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</si>
  <si>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</si>
  <si>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</si>
  <si>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</si>
  <si>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</si>
  <si>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</si>
  <si>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</si>
  <si>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</si>
  <si>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</si>
  <si>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</si>
  <si>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</si>
  <si>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</si>
  <si>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</si>
  <si>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</si>
  <si>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</si>
  <si>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</si>
  <si>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</si>
  <si>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</si>
  <si>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</si>
  <si>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</si>
  <si>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</si>
  <si>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</si>
  <si>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</si>
  <si>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</si>
  <si>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</si>
  <si>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</si>
  <si>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</si>
  <si>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</si>
  <si>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</si>
  <si>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</si>
  <si>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</si>
  <si>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</si>
  <si>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</si>
  <si>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</si>
  <si>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</si>
  <si>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</si>
  <si>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</si>
  <si>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</si>
  <si>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</si>
  <si>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</si>
  <si>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</si>
  <si>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</si>
  <si>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</si>
  <si>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</si>
  <si>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</si>
  <si>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</si>
  <si>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</si>
  <si>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</si>
  <si>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</si>
  <si>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</si>
  <si>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</si>
  <si>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</si>
  <si>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</si>
  <si>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</si>
  <si>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</si>
  <si>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</si>
  <si>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</si>
  <si>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</si>
  <si>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</si>
  <si>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</si>
  <si>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</si>
  <si>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</si>
  <si>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</si>
  <si>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</si>
  <si>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</si>
  <si>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</si>
  <si>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</si>
  <si>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</si>
  <si>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</si>
  <si>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</si>
  <si>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</si>
  <si>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</si>
  <si>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</si>
  <si>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</si>
  <si>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</si>
  <si>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</si>
  <si>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</si>
  <si>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</si>
  <si>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</si>
  <si>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</si>
  <si>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</si>
  <si>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</si>
  <si>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</si>
  <si>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</si>
  <si>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</si>
  <si>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</si>
  <si>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</si>
  <si>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</si>
  <si>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</si>
  <si>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</si>
  <si>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</si>
  <si>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</si>
  <si>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</si>
  <si>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</si>
  <si>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</si>
  <si>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</si>
  <si>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</si>
  <si>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</si>
  <si>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</si>
  <si>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</si>
  <si>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</si>
  <si>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</si>
  <si>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</si>
  <si>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</si>
  <si>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</si>
  <si>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</si>
  <si>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</si>
  <si>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</si>
  <si>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</si>
  <si>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</si>
  <si>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</si>
  <si>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</si>
  <si>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</si>
  <si>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</si>
  <si>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</si>
  <si>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</si>
  <si>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</si>
  <si>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</si>
  <si>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</si>
  <si>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</si>
  <si>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</si>
  <si>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</si>
  <si>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</si>
  <si>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</si>
  <si>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</si>
  <si>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</si>
  <si>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</si>
  <si>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</si>
  <si>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</si>
  <si>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</si>
  <si>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</si>
  <si>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</si>
  <si>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</si>
  <si>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</si>
  <si>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</si>
  <si>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</si>
  <si>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</si>
  <si>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</si>
  <si>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</si>
  <si>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</si>
  <si>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</si>
  <si>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</si>
  <si>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</si>
  <si>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</si>
  <si>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</si>
  <si>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</si>
  <si>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</si>
  <si>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</si>
  <si>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</si>
  <si>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</si>
  <si>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</si>
  <si>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</si>
  <si>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</si>
  <si>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</si>
  <si>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</si>
  <si>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</si>
  <si>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</si>
  <si>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</si>
  <si>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</si>
  <si>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</si>
  <si>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</si>
  <si>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</si>
  <si>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</si>
  <si>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</si>
  <si>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</si>
  <si>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</si>
  <si>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</si>
  <si>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</si>
  <si>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</si>
  <si>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</si>
  <si>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</si>
  <si>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</si>
  <si>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</si>
  <si>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</si>
  <si>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</si>
  <si>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</si>
  <si>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</si>
  <si>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</si>
  <si>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</si>
  <si>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</si>
  <si>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</si>
  <si>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</si>
  <si>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</si>
  <si>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</si>
  <si>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</si>
  <si>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</si>
  <si>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</si>
  <si>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</si>
  <si>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</si>
  <si>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</si>
  <si>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</si>
  <si>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</si>
  <si>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</si>
  <si>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</si>
  <si>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</si>
  <si>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</si>
  <si>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</si>
  <si>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</si>
  <si>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</si>
  <si>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</si>
  <si>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</si>
  <si>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</si>
  <si>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</si>
  <si>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</si>
  <si>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</si>
  <si>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</si>
  <si>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</si>
  <si>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</si>
  <si>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</si>
  <si>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</si>
  <si>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</si>
  <si>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</si>
  <si>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</si>
  <si>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</si>
  <si>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</si>
  <si>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</si>
  <si>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</si>
  <si>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</si>
  <si>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</si>
  <si>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</si>
  <si>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</si>
  <si>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</si>
  <si>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</si>
  <si>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</si>
  <si>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</si>
  <si>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</si>
  <si>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</si>
  <si>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</si>
  <si>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</si>
  <si>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</si>
  <si>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</si>
  <si>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</si>
  <si>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</si>
  <si>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</si>
  <si>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</si>
  <si>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</si>
  <si>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</si>
  <si>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</si>
  <si>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</si>
  <si>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</si>
  <si>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</si>
  <si>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</si>
  <si>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</si>
  <si>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</si>
  <si>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</si>
  <si>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</si>
  <si>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</si>
  <si>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</si>
  <si>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</si>
  <si>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</si>
  <si>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</si>
  <si>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</si>
  <si>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</si>
  <si>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</si>
  <si>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</si>
  <si>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</si>
  <si>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</si>
  <si>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</si>
  <si>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</si>
  <si>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</si>
  <si>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</si>
  <si>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</si>
  <si>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</si>
  <si>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</si>
  <si>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</si>
  <si>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</si>
  <si>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</si>
  <si>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</si>
  <si>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</si>
  <si>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</si>
  <si>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</si>
  <si>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</si>
  <si>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</si>
  <si>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</si>
  <si>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</si>
  <si>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</si>
  <si>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</si>
  <si>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</si>
  <si>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</si>
  <si>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</si>
  <si>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</si>
  <si>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</si>
  <si>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</si>
  <si>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</si>
  <si>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</si>
  <si>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</si>
  <si>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</si>
  <si>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</si>
  <si>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</si>
  <si>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</si>
  <si>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</si>
  <si>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</si>
  <si>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</si>
  <si>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</si>
  <si>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</si>
  <si>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</si>
  <si>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</si>
  <si>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</si>
  <si>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</si>
  <si>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</si>
  <si>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</si>
  <si>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</si>
  <si>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</si>
  <si>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</si>
  <si>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</si>
  <si>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</si>
  <si>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</si>
  <si>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</si>
  <si>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</si>
  <si>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</si>
  <si>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</si>
  <si>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</si>
  <si>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</si>
  <si>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</si>
  <si>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</si>
  <si>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</si>
  <si>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</si>
  <si>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</si>
  <si>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</si>
  <si>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</si>
  <si>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</si>
  <si>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</si>
  <si>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</si>
  <si>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</si>
  <si>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</si>
  <si>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</si>
  <si>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</si>
  <si>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</si>
  <si>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</si>
  <si>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</si>
  <si>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</si>
  <si>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</si>
  <si>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</si>
  <si>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</si>
  <si>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</si>
  <si>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</si>
  <si>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</si>
  <si>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</si>
  <si>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</si>
  <si>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</si>
  <si>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</si>
  <si>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</si>
  <si>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</si>
  <si>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</si>
  <si>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</si>
  <si>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</si>
  <si>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</si>
  <si>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</si>
  <si>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</si>
  <si>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</si>
  <si>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</si>
  <si>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</si>
  <si>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</si>
  <si>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</si>
  <si>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</si>
  <si>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</si>
  <si>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</si>
  <si>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</si>
  <si>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</si>
  <si>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</si>
  <si>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</si>
  <si>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</si>
  <si>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</si>
  <si>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</si>
  <si>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</si>
  <si>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</si>
  <si>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</si>
  <si>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</si>
  <si>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</si>
  <si>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</si>
  <si>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</si>
  <si>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</si>
  <si>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</si>
  <si>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</si>
  <si>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</si>
  <si>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</si>
  <si>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</si>
  <si>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</si>
  <si>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</si>
  <si>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</si>
  <si>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</si>
  <si>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</si>
  <si>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</si>
  <si>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</si>
  <si>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</si>
  <si>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</si>
  <si>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</si>
  <si>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</si>
  <si>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</si>
  <si>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</si>
  <si>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</si>
  <si>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</si>
  <si>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</si>
  <si>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</si>
  <si>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</si>
  <si>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</si>
  <si>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</si>
  <si>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</si>
  <si>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</si>
  <si>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</si>
  <si>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</si>
  <si>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</si>
  <si>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</si>
  <si>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</si>
  <si>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</si>
  <si>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</si>
  <si>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</si>
  <si>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</si>
  <si>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</si>
  <si>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</si>
  <si>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</si>
  <si>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</si>
  <si>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</si>
  <si>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</si>
  <si>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</si>
  <si>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</si>
  <si>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</si>
  <si>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</si>
  <si>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</si>
  <si>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</si>
  <si>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</si>
  <si>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</si>
  <si>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</si>
  <si>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</si>
  <si>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</si>
  <si>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</si>
  <si>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</si>
  <si>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</si>
  <si>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</si>
  <si>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</si>
  <si>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</si>
  <si>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</si>
  <si>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</si>
  <si>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</si>
  <si>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</si>
  <si>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</si>
  <si>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</si>
  <si>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</si>
  <si>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</si>
  <si>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</si>
  <si>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</si>
  <si>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</si>
  <si>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</si>
  <si>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</si>
  <si>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</si>
  <si>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</si>
  <si>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</si>
  <si>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</si>
  <si>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</si>
  <si>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</si>
  <si>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</si>
  <si>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</si>
  <si>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</si>
  <si>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</si>
  <si>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</si>
  <si>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</si>
  <si>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</si>
  <si>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</si>
  <si>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</si>
  <si>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</si>
  <si>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</si>
  <si>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</si>
  <si>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</si>
  <si>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</si>
  <si>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</si>
  <si>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</si>
  <si>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</si>
  <si>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</si>
  <si>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</si>
  <si>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</si>
  <si>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</si>
  <si>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</si>
  <si>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</si>
  <si>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</si>
  <si>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</si>
  <si>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</si>
  <si>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</si>
  <si>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</si>
  <si>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</si>
  <si>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</si>
  <si>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</si>
  <si>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</si>
  <si>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</si>
  <si>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</si>
  <si>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</si>
  <si>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</si>
  <si>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</si>
  <si>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</si>
  <si>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</si>
  <si>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</si>
  <si>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</si>
  <si>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</si>
  <si>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</si>
  <si>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</si>
  <si>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</si>
  <si>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</si>
  <si>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</si>
  <si>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</si>
  <si>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</si>
  <si>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</si>
  <si>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</si>
  <si>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</si>
  <si>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</si>
  <si>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</si>
  <si>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</si>
  <si>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</si>
  <si>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</si>
  <si>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</si>
  <si>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</si>
  <si>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</si>
  <si>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</si>
  <si>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</si>
  <si>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</si>
  <si>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</si>
  <si>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</si>
  <si>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</si>
  <si>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</si>
  <si>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</si>
  <si>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</si>
  <si>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</si>
  <si>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</si>
  <si>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</si>
  <si>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</si>
  <si>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</si>
  <si>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</si>
  <si>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</si>
  <si>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</si>
  <si>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</si>
  <si>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</si>
  <si>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</si>
  <si>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</si>
  <si>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</si>
  <si>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</si>
  <si>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</si>
  <si>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</si>
  <si>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</si>
  <si>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</si>
  <si>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</si>
  <si>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</si>
  <si>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</si>
  <si>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</si>
  <si>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</si>
  <si>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</si>
  <si>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</si>
  <si>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</si>
  <si>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</si>
  <si>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</si>
  <si>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</si>
  <si>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</si>
  <si>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</si>
  <si>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</si>
  <si>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</si>
  <si>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</si>
  <si>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</si>
  <si>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</si>
  <si>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</si>
  <si>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</si>
  <si>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</si>
  <si>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</si>
  <si>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</si>
  <si>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</si>
  <si>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</si>
  <si>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</si>
  <si>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</si>
  <si>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</si>
  <si>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</si>
  <si>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</si>
  <si>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</si>
  <si>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</si>
  <si>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</si>
  <si>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</si>
  <si>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</si>
  <si>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</si>
  <si>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</si>
  <si>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</si>
  <si>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</si>
  <si>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</si>
  <si>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</si>
  <si>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</si>
  <si>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</si>
  <si>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</si>
  <si>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</si>
  <si>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</si>
  <si>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</si>
  <si>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</si>
  <si>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</si>
  <si>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</si>
  <si>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</si>
  <si>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</si>
  <si>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</si>
  <si>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</si>
  <si>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</si>
  <si>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</si>
  <si>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</si>
  <si>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</si>
  <si>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</si>
  <si>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</si>
  <si>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</si>
  <si>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</si>
  <si>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</si>
  <si>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</si>
  <si>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</si>
  <si>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</si>
  <si>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</si>
  <si>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</si>
  <si>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</si>
  <si>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</si>
  <si>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</si>
  <si>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</si>
  <si>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</si>
  <si>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</si>
  <si>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</si>
  <si>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</si>
  <si>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</si>
  <si>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</si>
  <si>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</si>
  <si>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</si>
  <si>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</si>
  <si>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</si>
  <si>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</si>
  <si>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</si>
  <si>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</si>
  <si>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</si>
  <si>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</si>
  <si>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</si>
  <si>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</si>
  <si>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</si>
  <si>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</si>
  <si>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</si>
  <si>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</si>
  <si>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</si>
  <si>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</si>
  <si>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</si>
  <si>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</si>
  <si>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</si>
  <si>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</si>
  <si>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</si>
  <si>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</si>
  <si>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</si>
  <si>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</si>
  <si>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</si>
  <si>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</si>
  <si>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</si>
  <si>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</si>
  <si>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</si>
  <si>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</si>
  <si>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</si>
  <si>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</si>
  <si>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</si>
  <si>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</si>
  <si>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</si>
  <si>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</si>
  <si>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</si>
  <si>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</si>
  <si>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</si>
  <si>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</si>
  <si>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</si>
  <si>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</si>
  <si>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</si>
  <si>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</si>
  <si>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</si>
  <si>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</si>
  <si>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</si>
  <si>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</si>
  <si>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</si>
  <si>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</si>
  <si>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</si>
  <si>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</si>
  <si>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</si>
  <si>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</si>
  <si>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</si>
  <si>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</si>
  <si>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</si>
  <si>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</si>
  <si>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</si>
  <si>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</si>
  <si>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</si>
  <si>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</si>
  <si>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</si>
  <si>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</si>
  <si>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</si>
  <si>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</si>
  <si>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</si>
  <si>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</si>
  <si>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</si>
  <si>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</si>
  <si>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</si>
  <si>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</si>
  <si>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</si>
  <si>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</si>
  <si>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</si>
  <si>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</si>
  <si>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</si>
  <si>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</si>
  <si>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</si>
  <si>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</si>
  <si>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</si>
  <si>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</si>
  <si>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</si>
  <si>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</si>
  <si>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</si>
  <si>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</si>
  <si>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</si>
  <si>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</si>
  <si>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</si>
  <si>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</si>
  <si>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</si>
  <si>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</si>
  <si>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</si>
  <si>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</si>
  <si>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</si>
  <si>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</si>
  <si>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</si>
  <si>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</si>
  <si>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</si>
  <si>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</si>
  <si>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</si>
  <si>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</si>
  <si>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</si>
  <si>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</si>
  <si>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</si>
  <si>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</si>
  <si>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</si>
  <si>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</si>
  <si>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</si>
  <si>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</si>
  <si>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</si>
  <si>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</si>
  <si>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</si>
  <si>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</si>
  <si>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</si>
  <si>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</si>
  <si>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</si>
  <si>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</si>
  <si>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</si>
  <si>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</si>
  <si>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</si>
  <si>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</si>
  <si>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</si>
  <si>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</si>
  <si>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</si>
  <si>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</si>
  <si>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</si>
  <si>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</si>
  <si>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</si>
  <si>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</si>
  <si>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</si>
  <si>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</si>
  <si>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</si>
  <si>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</si>
  <si>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</si>
  <si>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</si>
  <si>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</si>
  <si>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</si>
  <si>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</si>
  <si>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</si>
  <si>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</si>
  <si>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</si>
  <si>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</si>
  <si>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</si>
  <si>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</si>
  <si>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</si>
  <si>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</si>
  <si>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</si>
  <si>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</si>
  <si>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</si>
  <si>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</si>
  <si>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</si>
  <si>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</si>
  <si>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</si>
  <si>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</si>
  <si>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</si>
  <si>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</si>
  <si>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</si>
  <si>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</si>
  <si>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</si>
  <si>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</si>
  <si>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</si>
  <si>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</si>
  <si>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</si>
  <si>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</si>
  <si>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</si>
  <si>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</si>
  <si>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</si>
  <si>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</si>
  <si>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</si>
  <si>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</si>
  <si>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</si>
  <si>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</si>
  <si>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</si>
  <si>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</si>
  <si>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</si>
  <si>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</si>
  <si>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</si>
  <si>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</si>
  <si>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</si>
  <si>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</si>
  <si>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</si>
  <si>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</si>
  <si>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</si>
  <si>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</si>
  <si>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</si>
  <si>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</si>
  <si>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</si>
  <si>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</si>
  <si>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</si>
  <si>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</si>
  <si>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</si>
  <si>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</si>
  <si>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</si>
  <si>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</si>
  <si>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</si>
  <si>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</si>
  <si>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</si>
  <si>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</si>
  <si>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</si>
  <si>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</si>
  <si>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</si>
  <si>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</si>
  <si>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</si>
  <si>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</si>
  <si>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</si>
  <si>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</si>
  <si>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</si>
  <si>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</si>
  <si>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</si>
  <si>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</si>
  <si>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</si>
  <si>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</si>
  <si>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</si>
  <si>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</si>
  <si>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</si>
  <si>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</si>
  <si>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</si>
  <si>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</si>
  <si>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</si>
  <si>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</si>
  <si>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</si>
  <si>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</si>
  <si>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</si>
  <si>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</si>
  <si>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</si>
  <si>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</si>
  <si>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</si>
  <si>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</si>
  <si>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</si>
  <si>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</si>
  <si>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</si>
  <si>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</si>
  <si>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</si>
  <si>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</si>
  <si>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</si>
  <si>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</si>
  <si>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</si>
  <si>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</si>
  <si>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</si>
  <si>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</si>
  <si>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</si>
  <si>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</si>
  <si>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</si>
  <si>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</si>
  <si>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</si>
  <si>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</si>
  <si>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</si>
  <si>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</si>
  <si>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</si>
  <si>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</si>
  <si>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</si>
  <si>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</si>
  <si>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</si>
  <si>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</si>
  <si>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</si>
  <si>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</si>
  <si>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</si>
  <si>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</si>
  <si>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</si>
  <si>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</si>
  <si>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</si>
  <si>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</si>
  <si>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</si>
  <si>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</si>
  <si>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</si>
  <si>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</si>
  <si>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</si>
  <si>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</si>
  <si>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</si>
  <si>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</si>
  <si>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</si>
  <si>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</si>
  <si>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</si>
  <si>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</si>
  <si>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</si>
  <si>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</si>
  <si>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</si>
  <si>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</si>
  <si>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</si>
  <si>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</si>
  <si>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</si>
  <si>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</si>
  <si>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</si>
  <si>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</si>
  <si>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</si>
  <si>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</si>
  <si>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</si>
  <si>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</si>
  <si>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</si>
  <si>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</si>
  <si>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</si>
  <si>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</si>
  <si>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</si>
  <si>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</si>
  <si>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</si>
  <si>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</si>
  <si>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</si>
  <si>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</si>
  <si>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</si>
  <si>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</si>
  <si>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</si>
  <si>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</si>
  <si>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</si>
  <si>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</si>
  <si>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</si>
  <si>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</si>
  <si>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</si>
  <si>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</si>
  <si>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</si>
  <si>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</si>
  <si>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</si>
  <si>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</si>
  <si>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</si>
  <si>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</si>
  <si>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</si>
  <si>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</si>
  <si>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</si>
  <si>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</si>
  <si>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</si>
  <si>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</si>
  <si>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</si>
  <si>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</si>
  <si>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</si>
  <si>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</si>
  <si>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</si>
  <si>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</si>
  <si>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</si>
  <si>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</si>
  <si>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</si>
  <si>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</si>
  <si>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</si>
  <si>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</si>
  <si>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</si>
  <si>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</si>
  <si>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</si>
  <si>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</si>
  <si>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</si>
  <si>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</si>
  <si>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</si>
  <si>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</si>
  <si>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</si>
  <si>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</si>
  <si>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</si>
  <si>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</si>
  <si>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</si>
  <si>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</si>
  <si>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</si>
  <si>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</si>
  <si>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</si>
  <si>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</si>
  <si>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</si>
  <si>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</si>
  <si>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</si>
  <si>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</si>
  <si>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</si>
  <si>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</si>
  <si>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</si>
  <si>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</si>
  <si>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</si>
  <si>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</si>
  <si>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</si>
  <si>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</si>
  <si>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</si>
  <si>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</si>
  <si>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</si>
  <si>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</si>
  <si>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</si>
  <si>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</si>
  <si>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</si>
  <si>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</si>
  <si>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</si>
  <si>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</si>
  <si>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</si>
  <si>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</si>
  <si>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</si>
  <si>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</si>
  <si>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</si>
  <si>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</si>
  <si>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</si>
  <si>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</si>
  <si>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</si>
  <si>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</si>
  <si>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</si>
  <si>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</si>
  <si>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</si>
  <si>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</si>
  <si>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</si>
  <si>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</si>
  <si>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</si>
  <si>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</si>
  <si>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</si>
  <si>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</si>
  <si>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</si>
  <si>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</si>
  <si>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</si>
  <si>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</si>
  <si>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</si>
  <si>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</si>
  <si>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</si>
  <si>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</si>
  <si>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</si>
  <si>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</si>
  <si>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</si>
  <si>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</si>
  <si>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</si>
  <si>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</si>
  <si>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</si>
  <si>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</si>
  <si>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</si>
  <si>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</si>
  <si>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</si>
  <si>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</si>
  <si>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</si>
  <si>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</si>
  <si>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</si>
  <si>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</si>
  <si>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</si>
  <si>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</si>
  <si>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</si>
  <si>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</si>
  <si>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</si>
  <si>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</si>
  <si>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</si>
  <si>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</si>
  <si>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</si>
  <si>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</si>
  <si>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</si>
  <si>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</si>
  <si>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</si>
  <si>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</si>
  <si>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</si>
  <si>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</si>
  <si>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</si>
  <si>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</si>
  <si>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</si>
  <si>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</si>
  <si>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</si>
  <si>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</si>
  <si>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</si>
  <si>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</si>
  <si>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</si>
  <si>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</si>
  <si>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</si>
  <si>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</si>
  <si>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</si>
  <si>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</si>
  <si>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</si>
  <si>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</si>
  <si>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</si>
  <si>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</si>
  <si>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</si>
  <si>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</si>
  <si>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</si>
  <si>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</si>
  <si>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</si>
  <si>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</si>
  <si>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</si>
  <si>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</si>
  <si>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</si>
  <si>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</si>
  <si>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</si>
  <si>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</si>
  <si>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</si>
  <si>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</si>
  <si>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</si>
  <si>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</si>
  <si>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</si>
  <si>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</si>
  <si>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</si>
  <si>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</si>
  <si>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</si>
  <si>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</si>
  <si>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</si>
  <si>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</si>
  <si>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</si>
  <si>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</si>
  <si>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</si>
  <si>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</si>
  <si>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</si>
  <si>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</si>
  <si>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</si>
  <si>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</si>
  <si>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</si>
  <si>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</si>
  <si>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</si>
  <si>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</si>
  <si>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</si>
  <si>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</si>
  <si>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</si>
  <si>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</si>
  <si>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</si>
  <si>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</si>
  <si>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</si>
  <si>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</si>
  <si>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</si>
  <si>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</si>
  <si>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</si>
  <si>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</si>
  <si>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</si>
  <si>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</si>
  <si>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</si>
  <si>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</si>
  <si>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</si>
  <si>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</si>
  <si>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</si>
  <si>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</si>
  <si>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</si>
  <si>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</si>
  <si>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</si>
  <si>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</si>
  <si>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</si>
  <si>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</si>
  <si>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</si>
  <si>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</si>
  <si>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</si>
  <si>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</si>
  <si>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</si>
  <si>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</si>
  <si>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</si>
  <si>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</si>
  <si>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</si>
  <si>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</si>
  <si>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</si>
  <si>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</si>
  <si>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</si>
  <si>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</si>
  <si>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</si>
  <si>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</si>
  <si>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</si>
  <si>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</si>
  <si>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</si>
  <si>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</si>
  <si>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</si>
  <si>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</si>
  <si>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</si>
  <si>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</si>
  <si>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</si>
  <si>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</si>
  <si>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</si>
  <si>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</si>
  <si>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</si>
  <si>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</si>
  <si>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</si>
  <si>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</si>
  <si>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</si>
  <si>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</si>
  <si>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</si>
  <si>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</si>
  <si>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</si>
  <si>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</si>
  <si>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</si>
  <si>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</si>
  <si>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</si>
  <si>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</si>
  <si>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</si>
  <si>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</si>
  <si>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</si>
  <si>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</si>
  <si>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</si>
  <si>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</si>
  <si>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</si>
  <si>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</si>
  <si>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</si>
  <si>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</si>
  <si>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</si>
  <si>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</si>
  <si>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</si>
  <si>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</si>
  <si>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</si>
  <si>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</si>
  <si>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</si>
  <si>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</si>
  <si>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</si>
  <si>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</si>
  <si>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</si>
  <si>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</si>
  <si>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</si>
  <si>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</si>
  <si>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</si>
  <si>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</si>
  <si>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</si>
  <si>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</si>
  <si>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</si>
  <si>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</si>
  <si>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</si>
  <si>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</si>
  <si>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</si>
  <si>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</si>
  <si>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</si>
  <si>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</si>
  <si>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</si>
  <si>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</si>
  <si>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</si>
  <si>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</si>
  <si>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</si>
  <si>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</si>
  <si>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</si>
  <si>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</si>
  <si>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</si>
  <si>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</si>
  <si>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</si>
  <si>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</si>
  <si>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</si>
  <si>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</si>
  <si>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</si>
  <si>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</si>
  <si>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</si>
  <si>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</si>
  <si>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</si>
  <si>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</si>
  <si>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</si>
  <si>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</si>
  <si>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</si>
  <si>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</si>
  <si>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</si>
  <si>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</si>
  <si>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</si>
  <si>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</si>
  <si>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</si>
  <si>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</si>
  <si>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</si>
  <si>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</si>
  <si>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</si>
  <si>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</si>
  <si>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</si>
  <si>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</si>
  <si>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</si>
  <si>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</si>
  <si>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</si>
  <si>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</si>
  <si>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</si>
  <si>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</si>
  <si>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</si>
  <si>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</si>
  <si>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</si>
  <si>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</si>
  <si>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</si>
  <si>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</si>
  <si>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</si>
  <si>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</si>
  <si>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</si>
  <si>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</si>
  <si>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</si>
  <si>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</si>
  <si>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</si>
  <si>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</si>
  <si>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</si>
  <si>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</si>
  <si>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</si>
  <si>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</si>
  <si>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</si>
  <si>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</si>
  <si>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</si>
  <si>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</si>
  <si>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</si>
  <si>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</si>
  <si>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</si>
  <si>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</si>
  <si>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</si>
  <si>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</si>
  <si>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</si>
  <si>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</si>
  <si>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</si>
  <si>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</si>
  <si>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</si>
  <si>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</si>
  <si>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</si>
  <si>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</si>
  <si>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</si>
  <si>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</si>
  <si>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</si>
  <si>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</si>
  <si>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</si>
  <si>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</si>
  <si>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</si>
  <si>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</si>
  <si>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</si>
  <si>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</si>
  <si>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</si>
  <si>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</si>
  <si>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</si>
  <si>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</si>
  <si>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</si>
  <si>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</si>
  <si>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</si>
  <si>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</si>
  <si>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</si>
  <si>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</si>
  <si>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</si>
  <si>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</si>
  <si>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</si>
  <si>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</si>
  <si>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</si>
  <si>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</si>
  <si>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</si>
  <si>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</si>
  <si>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</si>
  <si>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</si>
  <si>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</si>
  <si>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</si>
  <si>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</si>
  <si>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</si>
  <si>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</si>
  <si>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</si>
  <si>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</si>
  <si>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</si>
  <si>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</si>
  <si>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</si>
  <si>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</si>
  <si>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</si>
  <si>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</si>
  <si>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</si>
  <si>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</si>
  <si>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</si>
  <si>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</si>
  <si>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</si>
  <si>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</si>
  <si>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</si>
  <si>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</si>
  <si>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</si>
  <si>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</si>
  <si>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</si>
  <si>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</si>
  <si>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</si>
  <si>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</si>
  <si>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</si>
  <si>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</si>
  <si>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</si>
  <si>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</si>
  <si>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</si>
  <si>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</si>
  <si>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</si>
  <si>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</si>
  <si>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</si>
  <si>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</si>
  <si>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</si>
  <si>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</si>
  <si>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</si>
  <si>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</si>
  <si>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</si>
  <si>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</si>
  <si>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</si>
  <si>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</si>
  <si>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</si>
  <si>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</si>
  <si>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</si>
  <si>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</si>
  <si>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</si>
  <si>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</si>
  <si>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</si>
  <si>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</si>
  <si>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</si>
  <si>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</si>
  <si>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</si>
  <si>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</si>
  <si>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</si>
  <si>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</si>
  <si>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</si>
  <si>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</si>
  <si>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</si>
  <si>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</si>
  <si>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</si>
  <si>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</si>
  <si>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</si>
  <si>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</si>
  <si>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</si>
  <si>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</si>
  <si>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</si>
  <si>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</si>
  <si>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</si>
  <si>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</si>
  <si>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</si>
  <si>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</si>
  <si>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</si>
  <si>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</si>
  <si>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</si>
  <si>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</si>
  <si>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</si>
  <si>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</si>
  <si>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</si>
  <si>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</si>
  <si>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</si>
  <si>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</si>
  <si>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</si>
  <si>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</si>
  <si>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</si>
  <si>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</si>
  <si>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</si>
  <si>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</si>
  <si>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</si>
  <si>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</si>
  <si>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</si>
  <si>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</si>
  <si>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</si>
  <si>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</si>
  <si>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</si>
  <si>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</si>
  <si>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</si>
  <si>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</si>
  <si>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</si>
  <si>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</si>
  <si>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</si>
  <si>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</si>
  <si>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</si>
  <si>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</si>
  <si>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</si>
  <si>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</si>
  <si>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</si>
  <si>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</si>
  <si>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</si>
  <si>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</si>
  <si>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</si>
  <si>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</si>
  <si>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</si>
  <si>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</si>
  <si>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</si>
  <si>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</si>
  <si>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</si>
  <si>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</si>
  <si>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</si>
  <si>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</si>
  <si>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</si>
  <si>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</si>
  <si>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</si>
  <si>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</si>
  <si>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</si>
  <si>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</si>
  <si>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</si>
  <si>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</si>
  <si>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</si>
  <si>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</si>
  <si>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</si>
  <si>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</si>
  <si>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</si>
  <si>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</si>
  <si>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</si>
  <si>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</si>
  <si>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</si>
  <si>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</si>
  <si>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</si>
  <si>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</si>
  <si>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</si>
  <si>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</si>
  <si>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</si>
  <si>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</si>
  <si>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</si>
  <si>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</si>
  <si>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</si>
  <si>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</si>
  <si>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</si>
  <si>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</si>
  <si>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</si>
  <si>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</si>
  <si>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</si>
  <si>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</si>
  <si>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</si>
  <si>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</si>
  <si>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</si>
  <si>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</si>
  <si>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</si>
  <si>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</si>
  <si>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</si>
  <si>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</si>
  <si>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</si>
  <si>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</si>
  <si>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</si>
  <si>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</si>
  <si>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</si>
  <si>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</si>
  <si>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</si>
  <si>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</si>
  <si>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</si>
  <si>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</si>
  <si>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</si>
  <si>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</si>
  <si>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</si>
  <si>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</si>
  <si>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</si>
  <si>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</si>
  <si>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</si>
  <si>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</si>
  <si>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</si>
  <si>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</si>
  <si>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</si>
  <si>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</si>
  <si>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</si>
  <si>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</si>
  <si>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</si>
  <si>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</si>
  <si>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</si>
  <si>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</si>
  <si>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</si>
  <si>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</si>
  <si>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</si>
  <si>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</si>
  <si>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</si>
  <si>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</si>
  <si>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</si>
  <si>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</si>
  <si>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</si>
  <si>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</si>
  <si>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</si>
  <si>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</si>
  <si>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</si>
  <si>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</si>
  <si>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</si>
  <si>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</si>
  <si>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</si>
  <si>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</si>
  <si>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</si>
  <si>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</si>
  <si>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</si>
  <si>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</si>
  <si>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</si>
  <si>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</si>
  <si>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</si>
  <si>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</si>
  <si>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</si>
  <si>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</si>
  <si>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</si>
  <si>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</si>
  <si>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</si>
  <si>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</si>
  <si>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</si>
  <si>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</si>
  <si>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</si>
  <si>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</si>
  <si>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</si>
  <si>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</si>
  <si>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</si>
  <si>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</si>
  <si>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</si>
  <si>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</si>
  <si>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</si>
  <si>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</si>
  <si>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</si>
  <si>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</si>
  <si>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</si>
  <si>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</si>
  <si>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</si>
  <si>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</si>
  <si>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</si>
  <si>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</si>
  <si>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</si>
  <si>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</si>
  <si>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</si>
  <si>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</si>
  <si>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</si>
  <si>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</si>
  <si>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</si>
  <si>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</si>
  <si>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</si>
  <si>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</si>
  <si>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</si>
  <si>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</si>
  <si>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</si>
  <si>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</si>
  <si>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</si>
  <si>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</si>
  <si>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</si>
  <si>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</si>
  <si>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</si>
  <si>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</si>
  <si>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</si>
  <si>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</si>
  <si>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</si>
  <si>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</si>
  <si>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</si>
  <si>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</si>
  <si>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</si>
  <si>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</si>
  <si>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</si>
  <si>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</si>
  <si>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</si>
  <si>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</si>
  <si>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</si>
  <si>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</si>
  <si>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</si>
  <si>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</si>
  <si>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</si>
  <si>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</si>
  <si>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</si>
  <si>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</si>
  <si>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</si>
  <si>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</si>
  <si>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</si>
  <si>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</si>
  <si>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</si>
  <si>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</si>
  <si>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</si>
  <si>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</si>
  <si>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</si>
  <si>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</si>
  <si>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</si>
  <si>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</si>
  <si>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</si>
  <si>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</si>
  <si>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</si>
  <si>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</si>
  <si>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</si>
  <si>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</si>
  <si>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</si>
  <si>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</si>
  <si>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</si>
  <si>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</si>
  <si>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</si>
  <si>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</si>
  <si>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</si>
  <si>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</si>
  <si>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</si>
  <si>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</si>
  <si>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</si>
  <si>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</si>
  <si>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</si>
  <si>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</si>
  <si>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</si>
  <si>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</si>
  <si>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</si>
  <si>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</si>
  <si>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</si>
  <si>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</si>
  <si>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</si>
  <si>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</si>
  <si>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</si>
  <si>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</si>
  <si>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</si>
  <si>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</si>
  <si>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</si>
  <si>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</si>
  <si>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</si>
  <si>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</si>
  <si>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</si>
  <si>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</si>
  <si>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</si>
  <si>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</si>
  <si>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</si>
  <si>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</si>
  <si>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</si>
  <si>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</si>
  <si>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</si>
  <si>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</si>
  <si>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</si>
  <si>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</si>
  <si>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</si>
  <si>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</si>
  <si>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</si>
  <si>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</si>
  <si>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</si>
  <si>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</si>
  <si>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</si>
  <si>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</si>
  <si>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</si>
  <si>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</si>
  <si>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</si>
  <si>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</si>
  <si>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</si>
  <si>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</si>
  <si>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</si>
  <si>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</si>
  <si>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</si>
  <si>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</si>
  <si>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</si>
  <si>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</si>
  <si>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</si>
  <si>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</si>
  <si>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</si>
  <si>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</si>
  <si>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</si>
  <si>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</si>
  <si>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</si>
  <si>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</si>
  <si>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</si>
  <si>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</si>
  <si>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</si>
  <si>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</si>
  <si>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</si>
  <si>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</si>
  <si>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</si>
  <si>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</si>
  <si>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</si>
  <si>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</si>
  <si>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</si>
  <si>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</si>
  <si>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</si>
  <si>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</si>
  <si>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</si>
  <si>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</si>
  <si>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</si>
  <si>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</si>
  <si>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</si>
  <si>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</si>
  <si>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</si>
  <si>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</si>
  <si>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</si>
  <si>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</si>
  <si>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</si>
  <si>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</si>
  <si>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</si>
  <si>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</si>
  <si>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</si>
  <si>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</si>
  <si>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</si>
  <si>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</si>
  <si>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</si>
  <si>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</si>
  <si>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</si>
  <si>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</si>
  <si>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</si>
  <si>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</si>
  <si>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</si>
  <si>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</si>
  <si>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</si>
  <si>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</si>
  <si>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</si>
  <si>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</si>
  <si>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</si>
  <si>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</si>
  <si>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</si>
  <si>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</si>
  <si>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</si>
  <si>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</si>
  <si>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</si>
  <si>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</si>
  <si>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</si>
  <si>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</si>
  <si>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</si>
  <si>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</si>
  <si>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</si>
  <si>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</si>
  <si>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</si>
  <si>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</si>
  <si>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</si>
  <si>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</si>
  <si>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</si>
  <si>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</si>
  <si>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</si>
  <si>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</si>
  <si>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</si>
  <si>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</si>
  <si>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</si>
  <si>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</si>
  <si>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</si>
  <si>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</si>
  <si>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</si>
  <si>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</si>
  <si>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</si>
  <si>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</si>
  <si>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</si>
  <si>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</si>
  <si>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</si>
  <si>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</si>
  <si>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</si>
  <si>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</si>
  <si>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</si>
  <si>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</si>
  <si>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</si>
  <si>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</si>
  <si>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</si>
  <si>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</si>
  <si>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</si>
  <si>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</si>
  <si>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</si>
  <si>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</si>
  <si>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</si>
  <si>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</si>
  <si>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</si>
  <si>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</si>
  <si>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</si>
  <si>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</si>
  <si>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</si>
  <si>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</si>
  <si>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</si>
  <si>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</si>
  <si>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</si>
  <si>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</si>
  <si>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</si>
  <si>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</si>
  <si>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</si>
  <si>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</si>
  <si>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</si>
  <si>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</si>
  <si>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</si>
  <si>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</si>
  <si>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</si>
  <si>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</si>
  <si>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</si>
  <si>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</si>
  <si>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</si>
  <si>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</si>
  <si>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</si>
  <si>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</si>
  <si>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</si>
  <si>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</si>
  <si>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</si>
  <si>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</si>
  <si>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</si>
  <si>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</si>
  <si>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</si>
  <si>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</si>
  <si>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</si>
  <si>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</si>
  <si>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</si>
  <si>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</si>
  <si>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</si>
  <si>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</si>
  <si>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</si>
  <si>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</si>
  <si>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</si>
  <si>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</si>
  <si>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</si>
  <si>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</si>
  <si>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</si>
  <si>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</si>
  <si>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</si>
  <si>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</si>
  <si>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</si>
  <si>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</si>
  <si>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</si>
  <si>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</si>
  <si>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</si>
  <si>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</si>
  <si>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</si>
  <si>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</si>
  <si>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</si>
  <si>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</si>
  <si>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</si>
  <si>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</si>
  <si>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</si>
  <si>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</si>
  <si>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</si>
  <si>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</si>
  <si>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</si>
  <si>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</si>
  <si>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</si>
  <si>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</si>
  <si>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</si>
  <si>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</si>
  <si>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</si>
  <si>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</si>
  <si>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</si>
  <si>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</si>
  <si>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</si>
  <si>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</si>
  <si>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</si>
  <si>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</si>
  <si>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</si>
  <si>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</si>
  <si>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</si>
  <si>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</si>
  <si>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</si>
  <si>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</si>
  <si>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</si>
  <si>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</si>
  <si>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</si>
  <si>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</si>
  <si>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</si>
  <si>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</si>
  <si>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</si>
  <si>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</si>
  <si>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</si>
  <si>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</si>
  <si>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</si>
  <si>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</si>
  <si>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</si>
  <si>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</si>
  <si>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</si>
  <si>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</si>
  <si>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</si>
  <si>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</si>
  <si>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</si>
  <si>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</si>
  <si>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</si>
  <si>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</si>
  <si>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</si>
  <si>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</si>
  <si>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</si>
  <si>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</si>
  <si>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</si>
  <si>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</si>
  <si>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</si>
  <si>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</si>
  <si>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</si>
  <si>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</si>
  <si>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</si>
  <si>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</si>
  <si>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</si>
  <si>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</si>
  <si>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</si>
  <si>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</si>
  <si>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</si>
  <si>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</si>
  <si>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</si>
  <si>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</si>
  <si>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</si>
  <si>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</si>
  <si>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</si>
  <si>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</si>
  <si>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</si>
  <si>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</si>
  <si>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</si>
  <si>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</si>
  <si>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</si>
  <si>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</si>
  <si>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</si>
  <si>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</si>
  <si>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</si>
  <si>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</si>
  <si>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</si>
  <si>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</si>
  <si>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</si>
  <si>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</si>
  <si>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</si>
  <si>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</si>
  <si>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</si>
  <si>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</si>
  <si>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</si>
  <si>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</si>
  <si>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</si>
  <si>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</si>
  <si>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</si>
  <si>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</si>
  <si>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</si>
  <si>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</si>
  <si>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</si>
  <si>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</si>
  <si>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</si>
  <si>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</si>
  <si>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</si>
  <si>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</si>
  <si>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</si>
  <si>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</si>
  <si>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</si>
  <si>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</si>
  <si>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</si>
  <si>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</si>
  <si>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</si>
  <si>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</si>
  <si>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</si>
  <si>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</si>
  <si>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</si>
  <si>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</si>
  <si>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</si>
  <si>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</si>
  <si>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</si>
  <si>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</si>
  <si>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</si>
  <si>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</si>
  <si>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</si>
  <si>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</si>
  <si>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</si>
  <si>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</si>
  <si>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</si>
  <si>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</si>
  <si>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</si>
  <si>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</si>
  <si>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</si>
  <si>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</si>
  <si>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</si>
  <si>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</si>
  <si>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</si>
  <si>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</si>
  <si>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</si>
  <si>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</si>
  <si>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</si>
  <si>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</si>
  <si>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</si>
  <si>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</si>
  <si>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</si>
  <si>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</si>
  <si>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</si>
  <si>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</si>
  <si>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</si>
  <si>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</si>
  <si>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</si>
  <si>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</si>
  <si>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</si>
  <si>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</si>
  <si>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</si>
  <si>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</si>
  <si>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</si>
  <si>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</si>
  <si>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</si>
  <si>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</si>
  <si>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</si>
  <si>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</si>
  <si>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</si>
  <si>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</si>
  <si>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</si>
  <si>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</si>
  <si>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</si>
  <si>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</si>
  <si>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</si>
  <si>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</si>
  <si>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</si>
  <si>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</si>
  <si>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</si>
  <si>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</si>
  <si>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</si>
  <si>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</si>
  <si>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</si>
  <si>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</si>
  <si>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</si>
  <si>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</si>
  <si>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</si>
  <si>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</si>
  <si>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</si>
  <si>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</si>
  <si>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</si>
  <si>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</si>
  <si>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</si>
  <si>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</si>
  <si>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</si>
  <si>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</si>
  <si>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</si>
  <si>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</si>
  <si>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</si>
  <si>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</si>
  <si>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</si>
  <si>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</si>
  <si>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</si>
  <si>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</si>
  <si>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</si>
  <si>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</si>
  <si>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</si>
  <si>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</si>
  <si>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</si>
  <si>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</si>
  <si>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</si>
  <si>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</si>
  <si>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</si>
  <si>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</si>
  <si>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</si>
  <si>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</si>
  <si>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</si>
  <si>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</si>
  <si>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</si>
  <si>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</si>
  <si>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</si>
  <si>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</si>
  <si>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</si>
  <si>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</si>
  <si>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</si>
  <si>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</si>
  <si>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</si>
  <si>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</si>
  <si>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</si>
  <si>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</si>
  <si>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</si>
  <si>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</si>
  <si>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</si>
  <si>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</si>
  <si>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</si>
  <si>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</si>
  <si>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</si>
  <si>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</si>
  <si>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</si>
  <si>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</si>
  <si>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</si>
  <si>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</si>
  <si>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</si>
  <si>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</si>
  <si>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</si>
  <si>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</si>
  <si>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</si>
  <si>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</si>
  <si>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</si>
  <si>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</si>
  <si>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</si>
  <si>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</si>
  <si>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</si>
  <si>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</si>
  <si>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</si>
  <si>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</si>
  <si>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</si>
  <si>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</si>
  <si>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</si>
  <si>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</si>
  <si>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</si>
  <si>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</si>
  <si>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</si>
  <si>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</si>
  <si>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</si>
  <si>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</si>
  <si>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</si>
  <si>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</si>
  <si>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</si>
  <si>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</si>
  <si>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</si>
  <si>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</si>
  <si>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</si>
  <si>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</si>
  <si>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</si>
  <si>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</si>
  <si>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</si>
  <si>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</si>
  <si>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</si>
  <si>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</si>
  <si>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</si>
  <si>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</si>
  <si>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</si>
  <si>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</si>
  <si>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</si>
  <si>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</si>
  <si>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</si>
  <si>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</si>
  <si>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</si>
  <si>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</si>
  <si>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</si>
  <si>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</si>
  <si>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</si>
  <si>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</si>
  <si>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</si>
  <si>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</si>
  <si>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</si>
  <si>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</si>
  <si>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</si>
  <si>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</si>
  <si>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</si>
  <si>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</si>
  <si>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</si>
  <si>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</si>
  <si>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</si>
  <si>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</si>
  <si>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</si>
  <si>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</si>
  <si>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</si>
  <si>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</si>
  <si>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</si>
  <si>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</si>
  <si>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</si>
  <si>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</si>
  <si>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</si>
  <si>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</si>
  <si>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</si>
  <si>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</si>
  <si>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</si>
  <si>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</si>
  <si>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</si>
  <si>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</si>
  <si>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</si>
  <si>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</si>
  <si>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</si>
  <si>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</si>
  <si>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</si>
  <si>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</si>
  <si>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</si>
  <si>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</si>
  <si>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</si>
  <si>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</si>
  <si>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</si>
  <si>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</si>
  <si>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</si>
  <si>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</si>
  <si>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</si>
  <si>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</si>
  <si>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</si>
  <si>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</si>
  <si>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</si>
  <si>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</si>
  <si>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</si>
  <si>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</si>
  <si>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</si>
  <si>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</si>
  <si>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</si>
  <si>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</si>
  <si>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</si>
  <si>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</si>
  <si>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</si>
  <si>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</si>
  <si>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</si>
  <si>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</si>
  <si>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</si>
  <si>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</si>
  <si>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</si>
  <si>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</si>
  <si>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</si>
  <si>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</si>
  <si>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</si>
  <si>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</si>
  <si>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</si>
  <si>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</si>
  <si>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</si>
  <si>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</si>
  <si>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</si>
  <si>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</si>
  <si>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</si>
  <si>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</si>
  <si>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</si>
  <si>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</si>
  <si>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</si>
  <si>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</si>
  <si>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</si>
  <si>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</si>
  <si>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</si>
  <si>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</si>
  <si>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</si>
  <si>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</si>
  <si>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</si>
  <si>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</si>
  <si>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</si>
  <si>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</si>
  <si>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</si>
  <si>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</si>
  <si>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</si>
  <si>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</si>
  <si>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</si>
  <si>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</si>
  <si>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</si>
  <si>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</si>
  <si>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</si>
  <si>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</si>
  <si>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</si>
  <si>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</si>
  <si>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</si>
  <si>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</si>
  <si>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</si>
  <si>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</si>
  <si>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</si>
  <si>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</si>
  <si>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</si>
  <si>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</si>
  <si>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</si>
  <si>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</si>
  <si>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</si>
  <si>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</si>
  <si>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</si>
  <si>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</si>
  <si>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</si>
  <si>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</si>
  <si>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</si>
  <si>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</si>
  <si>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</si>
  <si>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</si>
  <si>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</si>
  <si>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</si>
  <si>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</si>
  <si>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</si>
  <si>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</si>
  <si>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</si>
  <si>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</si>
  <si>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</si>
  <si>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</si>
  <si>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</si>
  <si>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</si>
  <si>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</si>
  <si>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</si>
  <si>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</si>
  <si>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</si>
  <si>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</si>
  <si>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</si>
  <si>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</si>
  <si>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</si>
  <si>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</si>
  <si>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</si>
  <si>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</si>
  <si>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</si>
  <si>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</si>
  <si>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</si>
  <si>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</si>
  <si>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</si>
  <si>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</si>
  <si>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</si>
  <si>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</si>
  <si>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</si>
  <si>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</si>
  <si>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</si>
  <si>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</si>
  <si>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</si>
  <si>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</si>
  <si>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</si>
  <si>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</si>
  <si>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</si>
  <si>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</si>
  <si>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</si>
  <si>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</si>
  <si>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</si>
  <si>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</si>
  <si>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</si>
  <si>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</si>
  <si>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</si>
  <si>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</si>
  <si>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</si>
  <si>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</si>
  <si>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</si>
  <si>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</si>
  <si>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</si>
  <si>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</si>
  <si>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</si>
  <si>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</si>
  <si>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</si>
  <si>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</si>
  <si>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</si>
  <si>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</si>
  <si>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</si>
  <si>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</si>
  <si>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</si>
  <si>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</si>
  <si>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</si>
  <si>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</si>
  <si>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</si>
  <si>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</si>
  <si>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</si>
  <si>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</si>
  <si>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</si>
  <si>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</si>
  <si>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</si>
  <si>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</si>
  <si>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</si>
  <si>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</si>
  <si>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</si>
  <si>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</si>
  <si>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</si>
  <si>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</si>
  <si>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</si>
  <si>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</si>
  <si>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</si>
  <si>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</si>
  <si>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</si>
  <si>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</si>
  <si>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</si>
  <si>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</si>
  <si>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</si>
  <si>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</si>
  <si>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</si>
  <si>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</si>
  <si>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</si>
  <si>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</si>
  <si>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</si>
  <si>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</si>
  <si>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</si>
  <si>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</si>
  <si>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</si>
  <si>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</si>
  <si>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</si>
  <si>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</si>
  <si>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</si>
  <si>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</si>
  <si>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</si>
  <si>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</si>
  <si>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</si>
  <si>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</si>
  <si>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</si>
  <si>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</si>
  <si>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</si>
  <si>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</si>
  <si>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</si>
  <si>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</si>
  <si>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</si>
  <si>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</si>
  <si>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</si>
  <si>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</si>
  <si>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</si>
  <si>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</si>
  <si>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</si>
  <si>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</si>
  <si>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</si>
  <si>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</si>
  <si>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</si>
  <si>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</si>
  <si>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</si>
  <si>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</si>
  <si>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</si>
  <si>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</si>
  <si>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</si>
  <si>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</si>
  <si>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</si>
  <si>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</si>
  <si>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</si>
  <si>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</si>
  <si>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</si>
  <si>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</si>
  <si>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</si>
  <si>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</si>
  <si>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</si>
  <si>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</si>
  <si>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</si>
  <si>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</si>
  <si>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</si>
  <si>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</si>
  <si>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</si>
  <si>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</si>
  <si>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</si>
  <si>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</si>
  <si>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</si>
  <si>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</si>
  <si>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</si>
  <si>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</si>
  <si>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</si>
  <si>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</si>
  <si>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</si>
  <si>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</si>
  <si>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</si>
  <si>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</si>
  <si>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</si>
  <si>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</si>
  <si>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</si>
  <si>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</si>
  <si>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</si>
  <si>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</si>
  <si>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</si>
  <si>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</si>
  <si>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</si>
  <si>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</si>
  <si>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</si>
  <si>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</si>
  <si>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</si>
  <si>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</si>
  <si>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</si>
  <si>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</si>
  <si>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</si>
  <si>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</si>
  <si>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</si>
  <si>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</si>
  <si>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</si>
  <si>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</si>
  <si>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</si>
  <si>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</si>
  <si>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</si>
  <si>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</si>
  <si>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</si>
  <si>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</si>
  <si>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</si>
  <si>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</si>
  <si>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</si>
  <si>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</si>
  <si>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</si>
  <si>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</si>
  <si>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</si>
  <si>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</si>
  <si>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</si>
  <si>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</si>
  <si>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</si>
  <si>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</si>
  <si>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</si>
  <si>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</si>
  <si>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</si>
  <si>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</si>
  <si>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</si>
  <si>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</si>
  <si>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</si>
  <si>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</si>
  <si>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</si>
  <si>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</si>
  <si>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</si>
  <si>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</si>
  <si>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</si>
  <si>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</si>
  <si>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</si>
  <si>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</si>
  <si>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</si>
  <si>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</si>
  <si>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</si>
  <si>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</si>
  <si>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</si>
  <si>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</si>
  <si>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</si>
  <si>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</si>
  <si>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</si>
  <si>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</si>
  <si>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</si>
  <si>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</si>
  <si>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</si>
  <si>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</si>
  <si>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</si>
  <si>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</si>
  <si>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</si>
  <si>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</si>
  <si>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</si>
  <si>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</si>
  <si>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</si>
  <si>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</si>
  <si>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</si>
  <si>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</si>
  <si>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</si>
  <si>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</si>
  <si>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</si>
  <si>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</si>
  <si>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</si>
  <si>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</si>
  <si>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</si>
  <si>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</si>
  <si>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</si>
  <si>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</si>
  <si>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</si>
  <si>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</si>
  <si>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</si>
  <si>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</si>
  <si>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</si>
  <si>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</si>
  <si>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</si>
  <si>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</si>
  <si>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</si>
  <si>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</si>
  <si>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</si>
  <si>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</si>
  <si>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</si>
  <si>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</si>
  <si>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</si>
  <si>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</si>
  <si>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</si>
  <si>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</si>
  <si>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</si>
  <si>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</si>
  <si>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</si>
  <si>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</si>
  <si>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</si>
  <si>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</si>
  <si>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</si>
  <si>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</si>
  <si>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</si>
  <si>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</si>
  <si>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</si>
  <si>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</si>
  <si>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</si>
  <si>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</si>
  <si>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</si>
  <si>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</si>
  <si>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</si>
  <si>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</si>
  <si>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</si>
  <si>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</si>
  <si>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</si>
  <si>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</si>
  <si>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</si>
  <si>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</si>
  <si>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</si>
  <si>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</si>
  <si>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</si>
  <si>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</si>
  <si>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</si>
  <si>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</si>
  <si>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</si>
  <si>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</si>
  <si>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</si>
  <si>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</si>
  <si>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</si>
  <si>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</si>
  <si>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</si>
  <si>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</si>
  <si>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</si>
  <si>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</si>
  <si>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</si>
  <si>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</si>
  <si>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</si>
  <si>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</si>
  <si>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</si>
  <si>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</si>
  <si>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</si>
  <si>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</si>
  <si>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</si>
  <si>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</si>
  <si>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</si>
  <si>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</si>
  <si>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</si>
  <si>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</si>
  <si>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</si>
  <si>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</si>
  <si>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</si>
  <si>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</si>
  <si>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</si>
  <si>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</si>
  <si>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</si>
  <si>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</si>
  <si>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</si>
  <si>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</si>
  <si>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</si>
  <si>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</si>
  <si>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</si>
  <si>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</si>
  <si>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</si>
  <si>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</si>
  <si>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</si>
  <si>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</si>
  <si>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</si>
  <si>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</si>
  <si>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</si>
  <si>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</si>
  <si>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</si>
  <si>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</si>
  <si>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</si>
  <si>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</si>
  <si>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</si>
  <si>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</si>
  <si>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</si>
  <si>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</si>
  <si>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</si>
  <si>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</si>
  <si>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</si>
  <si>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</si>
  <si>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</si>
  <si>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</si>
  <si>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</si>
  <si>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</si>
  <si>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</si>
  <si>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</si>
  <si>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</si>
  <si>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</si>
  <si>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</si>
  <si>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</si>
  <si>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</si>
  <si>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</si>
  <si>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</si>
  <si>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</si>
  <si>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</si>
  <si>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</si>
  <si>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</si>
  <si>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</si>
  <si>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</si>
  <si>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</si>
  <si>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</si>
  <si>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</si>
  <si>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</si>
  <si>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</si>
  <si>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</si>
  <si>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</si>
  <si>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</si>
  <si>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</si>
  <si>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</si>
  <si>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</si>
  <si>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</si>
  <si>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</si>
  <si>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</si>
  <si>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</si>
  <si>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</si>
  <si>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</si>
  <si>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</si>
  <si>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</si>
  <si>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</si>
  <si>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</si>
  <si>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</si>
  <si>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</si>
  <si>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</si>
  <si>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</si>
  <si>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</si>
  <si>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</si>
  <si>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</si>
  <si>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</si>
  <si>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</si>
  <si>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</si>
  <si>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</si>
  <si>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</si>
  <si>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</si>
  <si>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</si>
  <si>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</si>
  <si>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</si>
  <si>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</si>
  <si>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</si>
  <si>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</si>
  <si>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</si>
  <si>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</si>
  <si>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</si>
  <si>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</si>
  <si>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</si>
  <si>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</si>
  <si>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</si>
  <si>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</si>
  <si>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</si>
  <si>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</si>
  <si>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</si>
  <si>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</si>
  <si>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</si>
  <si>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</si>
  <si>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</si>
  <si>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</si>
  <si>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</si>
  <si>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</si>
  <si>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</si>
  <si>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</si>
  <si>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</si>
  <si>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</si>
  <si>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</si>
  <si>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</si>
  <si>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</si>
  <si>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</si>
  <si>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</si>
  <si>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</si>
  <si>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</si>
  <si>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</si>
  <si>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</si>
  <si>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</si>
  <si>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</si>
  <si>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</si>
  <si>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</si>
  <si>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</si>
  <si>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</si>
  <si>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</si>
  <si>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</si>
  <si>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</si>
  <si>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</si>
  <si>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</si>
  <si>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</si>
  <si>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</si>
  <si>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</si>
  <si>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</si>
  <si>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</si>
  <si>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</si>
  <si>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</si>
  <si>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</si>
  <si>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</si>
  <si>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</si>
  <si>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</si>
  <si>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</si>
  <si>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</si>
  <si>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</si>
  <si>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</si>
  <si>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</si>
  <si>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</si>
  <si>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</si>
  <si>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</si>
  <si>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</si>
  <si>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</si>
  <si>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</si>
  <si>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</si>
  <si>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</si>
  <si>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</si>
  <si>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</si>
  <si>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</si>
  <si>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</si>
  <si>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</si>
  <si>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</si>
  <si>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</si>
  <si>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</si>
  <si>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</si>
  <si>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</si>
  <si>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</si>
  <si>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</si>
  <si>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</si>
  <si>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</si>
  <si>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</si>
  <si>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</si>
  <si>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</si>
  <si>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</si>
  <si>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</si>
  <si>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</si>
  <si>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</si>
  <si>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</si>
  <si>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</si>
  <si>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</si>
  <si>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</si>
  <si>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</si>
  <si>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</si>
  <si>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</si>
  <si>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</si>
  <si>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</si>
  <si>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</si>
  <si>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</si>
  <si>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</si>
  <si>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</si>
  <si>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</si>
  <si>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</si>
  <si>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</si>
  <si>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</si>
  <si>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</si>
  <si>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</si>
  <si>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</si>
  <si>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</si>
  <si>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</si>
  <si>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</si>
  <si>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</si>
  <si>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</si>
  <si>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</si>
  <si>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</si>
  <si>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</si>
  <si>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</si>
  <si>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</si>
  <si>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</si>
  <si>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</si>
  <si>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</si>
  <si>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</si>
  <si>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</si>
  <si>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</si>
  <si>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</si>
  <si>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</si>
  <si>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</si>
  <si>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</si>
  <si>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</si>
  <si>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</si>
  <si>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</si>
  <si>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</si>
  <si>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</si>
  <si>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</si>
  <si>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</si>
  <si>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</si>
  <si>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</si>
  <si>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</si>
  <si>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</si>
  <si>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</si>
  <si>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</si>
  <si>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</si>
  <si>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</si>
  <si>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</si>
  <si>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</si>
  <si>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</si>
  <si>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</si>
  <si>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</si>
  <si>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</si>
  <si>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</si>
  <si>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</si>
  <si>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</si>
  <si>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</si>
  <si>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</si>
  <si>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</si>
  <si>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</si>
  <si>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</si>
  <si>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</si>
  <si>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</si>
  <si>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</si>
  <si>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</si>
  <si>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</si>
  <si>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</si>
  <si>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</si>
  <si>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</si>
  <si>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</si>
  <si>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</si>
  <si>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</si>
  <si>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</si>
  <si>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</si>
  <si>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</si>
  <si>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</si>
  <si>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</si>
  <si>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</si>
  <si>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</si>
  <si>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</si>
  <si>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</si>
  <si>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</si>
  <si>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</si>
  <si>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</si>
  <si>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</si>
  <si>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</si>
  <si>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</si>
  <si>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</si>
  <si>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</si>
  <si>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</si>
  <si>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</si>
  <si>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</si>
  <si>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</si>
  <si>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</si>
  <si>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</si>
  <si>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</si>
  <si>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</si>
  <si>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</si>
  <si>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</si>
  <si>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</si>
  <si>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</si>
  <si>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</si>
  <si>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</si>
  <si>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</si>
  <si>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</si>
  <si>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</si>
  <si>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</si>
  <si>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</si>
  <si>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</si>
  <si>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</si>
  <si>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</si>
  <si>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</si>
  <si>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</si>
  <si>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</si>
  <si>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</si>
  <si>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</si>
  <si>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</si>
  <si>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</si>
  <si>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</si>
  <si>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</si>
  <si>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</si>
  <si>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</si>
  <si>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</si>
  <si>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</si>
  <si>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</si>
  <si>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</si>
  <si>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</si>
  <si>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</si>
  <si>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</si>
  <si>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</si>
  <si>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</si>
  <si>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</si>
  <si>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</si>
  <si>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</si>
  <si>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</si>
  <si>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</si>
  <si>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</si>
  <si>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</si>
  <si>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</si>
  <si>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</si>
  <si>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</si>
  <si>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</si>
  <si>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</si>
  <si>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</si>
  <si>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</si>
  <si>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</si>
  <si>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</si>
  <si>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</si>
  <si>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</si>
  <si>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</si>
  <si>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</si>
  <si>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</si>
  <si>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</si>
  <si>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</si>
  <si>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</si>
  <si>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</si>
  <si>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</si>
  <si>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</si>
  <si>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</si>
  <si>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</si>
  <si>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</si>
  <si>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</si>
  <si>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</si>
  <si>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</si>
  <si>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</si>
  <si>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</si>
  <si>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</si>
  <si>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</si>
  <si>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</si>
  <si>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</si>
  <si>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</si>
  <si>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</si>
  <si>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</si>
  <si>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</si>
  <si>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</si>
  <si>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</si>
  <si>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</si>
  <si>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</si>
  <si>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</si>
  <si>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</si>
  <si>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</si>
  <si>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</si>
  <si>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</si>
  <si>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</si>
  <si>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</si>
  <si>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</si>
  <si>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</si>
  <si>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</si>
  <si>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</si>
  <si>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</si>
  <si>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</si>
  <si>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</si>
  <si>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</si>
  <si>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</si>
  <si>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</si>
  <si>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</si>
  <si>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</si>
  <si>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</si>
  <si>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</si>
  <si>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</si>
  <si>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</si>
  <si>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</si>
  <si>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</si>
  <si>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</si>
  <si>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</si>
  <si>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</si>
  <si>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</si>
  <si>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</si>
  <si>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</si>
  <si>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</si>
  <si>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</si>
  <si>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</si>
  <si>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</si>
  <si>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</si>
  <si>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</si>
  <si>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</si>
  <si>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</si>
  <si>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</si>
  <si>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</si>
  <si>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</si>
  <si>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</si>
  <si>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</si>
  <si>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</si>
  <si>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</si>
  <si>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</si>
  <si>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</si>
  <si>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</si>
  <si>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</si>
  <si>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</si>
  <si>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</si>
  <si>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</si>
  <si>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</si>
  <si>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</si>
  <si>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</si>
  <si>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</si>
  <si>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</si>
  <si>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</si>
  <si>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</si>
  <si>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</si>
  <si>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</si>
  <si>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</si>
  <si>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</si>
  <si>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</si>
  <si>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</si>
  <si>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</si>
  <si>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</si>
  <si>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</si>
  <si>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</si>
  <si>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</si>
  <si>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</si>
  <si>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</si>
  <si>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</si>
  <si>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</si>
  <si>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</si>
  <si>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</si>
  <si>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</si>
  <si>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</si>
  <si>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</si>
  <si>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</si>
  <si>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</si>
  <si>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</si>
  <si>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</si>
  <si>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</si>
  <si>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</si>
  <si>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</si>
  <si>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</si>
  <si>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</si>
  <si>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</si>
  <si>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</si>
  <si>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</si>
  <si>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</si>
  <si>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</si>
  <si>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</si>
  <si>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</si>
  <si>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</si>
  <si>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</si>
  <si>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</si>
  <si>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</si>
  <si>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</si>
  <si>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</si>
  <si>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</si>
  <si>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</si>
  <si>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</si>
  <si>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</si>
  <si>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</si>
  <si>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</si>
  <si>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</si>
  <si>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</si>
  <si>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</si>
  <si>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</si>
  <si>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</si>
  <si>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</si>
  <si>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</si>
  <si>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</si>
  <si>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</si>
  <si>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</si>
  <si>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</si>
  <si>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</si>
  <si>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</si>
  <si>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</si>
  <si>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</si>
  <si>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</si>
  <si>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</si>
  <si>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</si>
  <si>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</si>
  <si>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</si>
  <si>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</si>
  <si>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</si>
  <si>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</si>
  <si>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</si>
  <si>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</si>
  <si>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</si>
  <si>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</si>
  <si>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</si>
  <si>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</si>
  <si>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</si>
  <si>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</si>
  <si>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</si>
  <si>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</si>
  <si>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</si>
  <si>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</si>
  <si>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</si>
  <si>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</si>
  <si>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</si>
  <si>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</si>
  <si>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</si>
  <si>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</si>
  <si>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</si>
  <si>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</si>
  <si>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</si>
  <si>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</si>
  <si>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</si>
  <si>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</si>
  <si>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</si>
  <si>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</si>
  <si>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</si>
  <si>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</si>
  <si>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</si>
  <si>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</si>
  <si>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</si>
  <si>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</si>
  <si>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</si>
  <si>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</si>
  <si>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</si>
  <si>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</si>
  <si>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</si>
  <si>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</si>
  <si>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</si>
  <si>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</si>
  <si>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</si>
  <si>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</si>
  <si>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</si>
  <si>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</si>
  <si>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</si>
  <si>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</si>
  <si>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</si>
  <si>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</si>
  <si>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</si>
  <si>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</si>
  <si>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</si>
  <si>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</si>
  <si>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</si>
  <si>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</si>
  <si>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</si>
  <si>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</si>
  <si>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</si>
  <si>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</si>
  <si>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</si>
  <si>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</si>
  <si>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</si>
  <si>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</si>
  <si>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</si>
  <si>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</si>
  <si>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</si>
  <si>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</si>
  <si>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</si>
  <si>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</si>
  <si>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</si>
  <si>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</si>
  <si>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</si>
  <si>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</si>
  <si>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</si>
  <si>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</si>
  <si>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</si>
  <si>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</si>
  <si>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</si>
  <si>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</si>
  <si>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</si>
  <si>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</si>
  <si>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</si>
  <si>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</si>
  <si>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</si>
  <si>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</si>
  <si>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</si>
  <si>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</si>
  <si>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</si>
  <si>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</si>
  <si>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</si>
  <si>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</si>
  <si>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</si>
  <si>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</si>
  <si>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</si>
  <si>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</si>
  <si>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</si>
  <si>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</si>
  <si>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</si>
  <si>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</si>
  <si>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</si>
  <si>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</si>
  <si>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</si>
  <si>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</si>
  <si>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</si>
  <si>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</si>
  <si>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</si>
  <si>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</si>
  <si>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</si>
  <si>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</si>
  <si>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</si>
  <si>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</si>
  <si>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</si>
  <si>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</si>
  <si>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</si>
  <si>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</si>
  <si>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</si>
  <si>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</si>
  <si>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</si>
  <si>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</si>
  <si>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</si>
  <si>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</si>
  <si>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</si>
  <si>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</si>
  <si>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</si>
  <si>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</si>
  <si>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</si>
  <si>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</si>
  <si>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</si>
  <si>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</si>
  <si>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</si>
  <si>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</si>
  <si>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</si>
  <si>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</si>
  <si>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</si>
  <si>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</si>
  <si>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</si>
  <si>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</si>
  <si>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</si>
  <si>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</si>
  <si>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</si>
  <si>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</si>
  <si>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</si>
  <si>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</si>
  <si>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</si>
  <si>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</si>
  <si>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</si>
  <si>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</si>
  <si>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</si>
  <si>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</si>
  <si>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</si>
  <si>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</si>
  <si>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</si>
  <si>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</si>
  <si>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</si>
  <si>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</si>
  <si>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</si>
  <si>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</si>
  <si>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</si>
  <si>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</si>
  <si>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</si>
  <si>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</si>
  <si>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</si>
  <si>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</si>
  <si>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</si>
  <si>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</si>
  <si>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</si>
  <si>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</si>
  <si>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</si>
  <si>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</si>
  <si>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</si>
  <si>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</si>
  <si>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</si>
  <si>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</si>
  <si>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</si>
  <si>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</si>
  <si>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</si>
  <si>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</si>
  <si>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</si>
  <si>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</si>
  <si>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</si>
  <si>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</si>
  <si>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</si>
  <si>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</si>
  <si>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</si>
  <si>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</si>
  <si>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</si>
  <si>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</si>
  <si>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</si>
  <si>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</si>
  <si>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</si>
  <si>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</si>
  <si>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</si>
  <si>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</si>
  <si>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</si>
  <si>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</si>
  <si>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</si>
  <si>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</si>
  <si>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</si>
  <si>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</si>
  <si>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</si>
  <si>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</si>
  <si>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</si>
  <si>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</si>
  <si>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</si>
  <si>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</si>
  <si>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</si>
  <si>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</si>
  <si>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</si>
  <si>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</si>
  <si>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</si>
  <si>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</si>
  <si>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</si>
  <si>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</si>
  <si>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</si>
  <si>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</si>
  <si>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</si>
  <si>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</si>
  <si>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</si>
  <si>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</si>
  <si>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</si>
  <si>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</si>
  <si>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</si>
  <si>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</si>
  <si>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</si>
  <si>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</si>
  <si>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</si>
  <si>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</si>
  <si>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</si>
  <si>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</si>
  <si>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</si>
  <si>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</si>
  <si>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</si>
  <si>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</si>
  <si>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</si>
  <si>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</si>
  <si>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</si>
  <si>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</si>
  <si>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</si>
  <si>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</si>
  <si>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</si>
  <si>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</si>
  <si>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</si>
  <si>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</si>
  <si>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</si>
  <si>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</si>
  <si>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</si>
  <si>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</si>
  <si>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</si>
  <si>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</si>
  <si>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</si>
  <si>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</si>
  <si>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</si>
  <si>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</si>
  <si>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</si>
  <si>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</si>
  <si>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</si>
  <si>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</si>
  <si>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</si>
  <si>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</si>
  <si>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</si>
  <si>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</si>
  <si>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</si>
  <si>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</si>
  <si>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</si>
  <si>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</si>
  <si>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</si>
  <si>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</si>
  <si>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</si>
  <si>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</si>
  <si>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</si>
  <si>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</si>
  <si>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</si>
  <si>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</si>
  <si>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</si>
  <si>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</si>
  <si>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</si>
  <si>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</si>
  <si>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</si>
  <si>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</si>
  <si>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</si>
  <si>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</si>
  <si>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</si>
  <si>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</si>
  <si>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</si>
  <si>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</si>
  <si>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</si>
  <si>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</si>
  <si>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</si>
  <si>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</si>
  <si>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</si>
  <si>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</si>
  <si>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</si>
  <si>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</si>
  <si>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</si>
  <si>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</si>
  <si>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</si>
  <si>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</si>
  <si>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</si>
  <si>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</si>
  <si>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</si>
  <si>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</si>
  <si>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</si>
  <si>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</si>
  <si>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</si>
  <si>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</si>
  <si>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</si>
  <si>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</si>
  <si>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</si>
  <si>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</si>
  <si>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</si>
  <si>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</si>
  <si>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</si>
  <si>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</si>
  <si>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</si>
  <si>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</si>
  <si>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</si>
  <si>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</si>
  <si>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</si>
  <si>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</si>
  <si>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</si>
  <si>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</si>
  <si>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</si>
  <si>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</si>
  <si>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</si>
  <si>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</si>
  <si>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</si>
  <si>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</si>
  <si>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</si>
  <si>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</si>
  <si>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</si>
  <si>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</si>
  <si>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</si>
  <si>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</si>
  <si>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</si>
  <si>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</si>
  <si>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</si>
  <si>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</si>
  <si>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</si>
  <si>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</si>
  <si>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</si>
  <si>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</si>
  <si>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</si>
  <si>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</si>
  <si>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</si>
  <si>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</si>
  <si>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</si>
  <si>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</si>
  <si>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</si>
  <si>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</si>
  <si>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</si>
  <si>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</si>
  <si>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</si>
  <si>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</si>
  <si>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</si>
  <si>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</si>
  <si>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</si>
  <si>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</si>
  <si>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</si>
  <si>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</si>
  <si>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</si>
  <si>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</si>
  <si>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</si>
  <si>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</si>
  <si>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</si>
  <si>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</si>
  <si>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</si>
  <si>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</si>
  <si>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</si>
  <si>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</si>
  <si>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</si>
  <si>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</si>
  <si>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</si>
  <si>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</si>
  <si>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</si>
  <si>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</si>
  <si>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</si>
  <si>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</si>
  <si>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</si>
  <si>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</si>
  <si>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</si>
  <si>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</si>
  <si>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</si>
  <si>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</si>
  <si>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</si>
  <si>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</si>
  <si>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</si>
  <si>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</si>
  <si>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</si>
  <si>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</si>
  <si>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</si>
  <si>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</si>
  <si>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</si>
  <si>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</si>
  <si>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</si>
  <si>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</si>
  <si>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</si>
  <si>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</si>
  <si>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</si>
  <si>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</si>
  <si>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</si>
  <si>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</si>
  <si>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</si>
  <si>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</si>
  <si>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</si>
  <si>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</si>
  <si>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</si>
  <si>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</si>
  <si>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</si>
  <si>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</si>
  <si>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</si>
  <si>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</si>
  <si>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</si>
  <si>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</si>
  <si>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</si>
  <si>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</si>
  <si>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</si>
  <si>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</si>
  <si>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</si>
  <si>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</si>
  <si>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</si>
  <si>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</si>
  <si>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</si>
  <si>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</si>
  <si>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</si>
  <si>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</si>
  <si>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</si>
  <si>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</si>
  <si>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</si>
  <si>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</si>
  <si>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</si>
  <si>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</si>
  <si>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</si>
  <si>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</si>
  <si>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</si>
  <si>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</si>
  <si>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</si>
  <si>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</si>
  <si>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</si>
  <si>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</si>
  <si>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</si>
  <si>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</si>
  <si>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</si>
  <si>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</si>
  <si>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</si>
  <si>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</si>
  <si>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</si>
  <si>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</si>
  <si>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</si>
  <si>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</si>
  <si>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</si>
  <si>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</si>
  <si>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</si>
  <si>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</si>
  <si>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</si>
  <si>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</si>
  <si>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</si>
  <si>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</si>
  <si>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</si>
  <si>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</si>
  <si>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</si>
  <si>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</si>
  <si>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</si>
  <si>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</si>
  <si>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</si>
  <si>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</si>
  <si>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</si>
  <si>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</si>
  <si>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</si>
  <si>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</si>
  <si>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</si>
  <si>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</si>
  <si>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</si>
  <si>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</si>
  <si>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</si>
  <si>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</si>
  <si>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</si>
  <si>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</si>
  <si>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</si>
  <si>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</si>
  <si>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</si>
  <si>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</si>
  <si>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</si>
  <si>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</si>
  <si>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</si>
  <si>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</si>
  <si>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</si>
  <si>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</si>
  <si>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</si>
  <si>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</si>
  <si>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</si>
  <si>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</si>
  <si>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</si>
  <si>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</si>
  <si>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</si>
  <si>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</si>
  <si>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</si>
  <si>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</si>
  <si>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</si>
  <si>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</si>
  <si>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</si>
  <si>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</si>
  <si>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</si>
  <si>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</si>
  <si>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</si>
  <si>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</si>
  <si>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</si>
  <si>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</si>
  <si>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</si>
  <si>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</si>
  <si>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</si>
  <si>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</si>
  <si>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</si>
  <si>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</si>
  <si>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</si>
  <si>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</si>
  <si>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</si>
  <si>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</si>
  <si>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</si>
  <si>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</si>
  <si>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</si>
  <si>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</si>
  <si>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</si>
  <si>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</si>
  <si>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</si>
  <si>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</si>
  <si>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</si>
  <si>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</si>
  <si>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</si>
  <si>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</si>
  <si>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</si>
  <si>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</si>
  <si>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</si>
  <si>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</si>
  <si>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</si>
  <si>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</si>
  <si>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</si>
  <si>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</si>
  <si>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</si>
  <si>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</si>
  <si>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</si>
  <si>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</si>
  <si>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</si>
  <si>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</si>
  <si>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</si>
  <si>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</si>
  <si>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</si>
  <si>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</si>
  <si>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</si>
  <si>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</si>
  <si>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</si>
  <si>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</si>
  <si>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</si>
  <si>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</si>
  <si>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</si>
  <si>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</si>
  <si>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</si>
  <si>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</si>
  <si>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</si>
  <si>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</si>
  <si>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</si>
  <si>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</si>
  <si>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</si>
  <si>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</si>
  <si>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</si>
  <si>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</si>
  <si>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</si>
  <si>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</si>
  <si>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</si>
  <si>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</si>
  <si>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</si>
  <si>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</si>
  <si>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</si>
  <si>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</si>
  <si>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</si>
  <si>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</si>
  <si>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</si>
  <si>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</si>
  <si>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</si>
  <si>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</si>
  <si>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</si>
  <si>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</si>
  <si>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</si>
  <si>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</si>
  <si>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</si>
  <si>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</si>
  <si>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</si>
  <si>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</si>
  <si>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</si>
  <si>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</si>
  <si>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</si>
  <si>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</si>
  <si>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</si>
  <si>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</si>
  <si>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</si>
  <si>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</si>
  <si>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</si>
  <si>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</si>
  <si>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</si>
  <si>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</si>
  <si>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</si>
  <si>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</si>
  <si>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</si>
  <si>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</si>
  <si>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</si>
  <si>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</si>
  <si>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</si>
  <si>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</si>
  <si>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</si>
  <si>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</si>
  <si>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</si>
  <si>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</si>
  <si>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</si>
  <si>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</si>
  <si>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</si>
  <si>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</si>
  <si>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</si>
  <si>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</si>
  <si>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</si>
  <si>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</si>
  <si>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</si>
  <si>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</si>
  <si>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</si>
  <si>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</si>
  <si>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</si>
  <si>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</si>
  <si>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</si>
  <si>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</si>
  <si>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</si>
  <si>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</si>
  <si>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</si>
  <si>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</si>
  <si>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</si>
  <si>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</si>
  <si>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</si>
  <si>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</si>
  <si>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</si>
  <si>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</si>
  <si>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</si>
  <si>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</si>
  <si>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</si>
  <si>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</si>
  <si>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</si>
  <si>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</si>
  <si>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</si>
  <si>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</si>
  <si>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</si>
  <si>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</si>
  <si>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</si>
  <si>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</si>
  <si>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</si>
  <si>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</si>
  <si>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</si>
  <si>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</si>
  <si>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</si>
  <si>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</si>
  <si>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</si>
  <si>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</si>
  <si>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</si>
  <si>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</si>
  <si>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</si>
  <si>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</si>
  <si>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</si>
  <si>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</si>
  <si>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</si>
  <si>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</si>
  <si>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</si>
  <si>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</si>
  <si>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</si>
  <si>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</si>
  <si>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</si>
  <si>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</si>
  <si>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</si>
  <si>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</si>
  <si>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</si>
  <si>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</si>
  <si>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</si>
  <si>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</si>
  <si>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</si>
  <si>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</si>
  <si>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</si>
  <si>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</si>
  <si>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</si>
  <si>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</si>
  <si>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</si>
  <si>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</si>
  <si>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</si>
  <si>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</si>
  <si>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</si>
  <si>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</si>
  <si>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</si>
  <si>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</si>
  <si>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</si>
  <si>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</si>
  <si>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</si>
  <si>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</si>
  <si>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</si>
  <si>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</si>
  <si>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</si>
  <si>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</si>
  <si>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</si>
  <si>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</si>
  <si>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</si>
  <si>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</si>
  <si>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</si>
  <si>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</si>
  <si>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</si>
  <si>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</si>
  <si>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</si>
  <si>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</si>
  <si>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</si>
  <si>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</si>
  <si>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</si>
  <si>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</si>
  <si>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</si>
  <si>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</si>
  <si>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</si>
  <si>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</si>
  <si>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</si>
  <si>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</si>
  <si>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</si>
  <si>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</si>
  <si>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</si>
  <si>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</si>
  <si>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</si>
  <si>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</si>
  <si>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</si>
  <si>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</si>
  <si>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</si>
  <si>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</si>
  <si>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</si>
  <si>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</si>
  <si>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</si>
  <si>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</si>
  <si>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</si>
  <si>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</si>
  <si>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</si>
  <si>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</si>
  <si>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</si>
  <si>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</si>
  <si>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</si>
  <si>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</si>
  <si>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</si>
  <si>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</si>
  <si>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</si>
  <si>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</si>
  <si>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</si>
  <si>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</si>
  <si>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</si>
  <si>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</si>
  <si>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</si>
  <si>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</si>
  <si>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</si>
  <si>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</si>
  <si>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</si>
  <si>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</si>
  <si>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</si>
  <si>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</si>
  <si>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</si>
  <si>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</si>
  <si>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</si>
  <si>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</si>
  <si>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</si>
  <si>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</si>
  <si>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</si>
  <si>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</si>
  <si>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</si>
  <si>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</si>
  <si>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</si>
  <si>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</si>
  <si>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</si>
  <si>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</si>
  <si>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</si>
  <si>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</si>
  <si>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</si>
  <si>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</si>
  <si>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</si>
  <si>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</si>
  <si>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</si>
  <si>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</si>
  <si>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</si>
  <si>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</si>
  <si>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</si>
  <si>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</si>
  <si>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</si>
  <si>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</si>
  <si>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</si>
  <si>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</si>
  <si>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</si>
  <si>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</si>
  <si>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</si>
  <si>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</si>
  <si>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</si>
  <si>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</si>
  <si>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</si>
  <si>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</si>
  <si>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</si>
  <si>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</si>
  <si>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</si>
  <si>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</si>
  <si>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</si>
  <si>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</si>
  <si>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</si>
  <si>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</si>
  <si>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</si>
  <si>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</si>
  <si>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</si>
  <si>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</si>
  <si>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</si>
  <si>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</si>
  <si>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</si>
  <si>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</si>
  <si>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</si>
  <si>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</si>
  <si>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</si>
  <si>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</si>
  <si>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</si>
  <si>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</si>
  <si>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</si>
  <si>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</si>
  <si>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</si>
  <si>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</si>
  <si>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</si>
  <si>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</si>
  <si>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</si>
  <si>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</si>
  <si>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</si>
  <si>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</si>
  <si>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</si>
  <si>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</si>
  <si>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</si>
  <si>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</si>
  <si>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</si>
  <si>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</si>
  <si>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</si>
  <si>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</si>
  <si>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</si>
  <si>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</si>
  <si>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</si>
  <si>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</si>
  <si>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</si>
  <si>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</si>
  <si>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</si>
  <si>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</si>
  <si>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</si>
  <si>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</si>
  <si>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</si>
  <si>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</si>
  <si>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</si>
  <si>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</si>
  <si>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</si>
  <si>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</si>
  <si>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</si>
  <si>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</si>
  <si>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</si>
  <si>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</si>
  <si>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</si>
  <si>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</si>
  <si>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</si>
  <si>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</si>
  <si>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</si>
  <si>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</si>
  <si>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</si>
  <si>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</si>
  <si>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</si>
  <si>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</si>
  <si>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</si>
  <si>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</si>
  <si>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</si>
  <si>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</si>
  <si>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</si>
  <si>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</si>
  <si>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</si>
  <si>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</si>
  <si>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</si>
  <si>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</si>
  <si>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</si>
  <si>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</si>
  <si>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</si>
  <si>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</si>
  <si>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</si>
  <si>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</si>
  <si>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</si>
  <si>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</si>
  <si>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</si>
  <si>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</si>
  <si>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</si>
  <si>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</si>
  <si>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</si>
  <si>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</si>
  <si>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</si>
  <si>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</si>
  <si>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</si>
  <si>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</si>
  <si>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</si>
  <si>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</si>
  <si>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</si>
  <si>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</si>
  <si>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</si>
  <si>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</si>
  <si>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</si>
  <si>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</si>
  <si>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</si>
  <si>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</si>
  <si>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</si>
  <si>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</si>
  <si>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</si>
  <si>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</si>
  <si>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</si>
  <si>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</si>
  <si>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</si>
  <si>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</si>
  <si>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</si>
  <si>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</si>
  <si>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</si>
  <si>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</si>
  <si>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</si>
  <si>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</si>
  <si>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</si>
  <si>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</si>
  <si>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</si>
  <si>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</si>
  <si>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</si>
  <si>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</si>
  <si>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</si>
  <si>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</si>
  <si>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</si>
  <si>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</si>
  <si>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</si>
  <si>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</si>
  <si>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</si>
  <si>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</si>
  <si>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</si>
  <si>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</si>
  <si>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</si>
  <si>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</si>
  <si>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</si>
  <si>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</si>
  <si>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</si>
  <si>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</si>
  <si>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</si>
  <si>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</si>
  <si>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</si>
  <si>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</si>
  <si>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</si>
  <si>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</si>
  <si>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</si>
  <si>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</si>
  <si>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</si>
  <si>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</si>
  <si>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</si>
  <si>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</si>
  <si>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</si>
  <si>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</si>
  <si>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</si>
  <si>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</si>
  <si>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</si>
  <si>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</si>
  <si>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</si>
  <si>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</si>
  <si>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</si>
  <si>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</si>
  <si>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</si>
  <si>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</si>
  <si>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</si>
  <si>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</si>
  <si>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</si>
  <si>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</si>
  <si>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</si>
  <si>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</si>
  <si>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</si>
  <si>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</si>
  <si>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</si>
  <si>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</si>
  <si>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</si>
  <si>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</si>
  <si>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</si>
  <si>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</si>
  <si>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</si>
  <si>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</si>
  <si>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</si>
  <si>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</si>
  <si>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</si>
  <si>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</si>
  <si>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</si>
  <si>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</si>
  <si>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</si>
  <si>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</si>
  <si>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</si>
  <si>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</si>
  <si>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</si>
  <si>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</si>
  <si>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</si>
  <si>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</si>
  <si>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</si>
  <si>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</si>
  <si>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</si>
  <si>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</si>
  <si>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</si>
  <si>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</si>
  <si>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</si>
  <si>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</si>
  <si>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</si>
  <si>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</si>
  <si>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</si>
  <si>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</si>
  <si>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</si>
  <si>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</si>
  <si>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</si>
  <si>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</si>
  <si>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</si>
  <si>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</si>
  <si>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</si>
  <si>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</si>
  <si>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</si>
  <si>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</si>
  <si>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</si>
  <si>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</si>
  <si>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</si>
  <si>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</si>
  <si>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</si>
  <si>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</si>
  <si>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</si>
  <si>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</si>
  <si>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</si>
  <si>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</si>
  <si>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</si>
  <si>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</si>
  <si>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</si>
  <si>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</si>
  <si>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</si>
  <si>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</si>
  <si>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</si>
  <si>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</si>
  <si>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</si>
  <si>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</si>
  <si>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</si>
  <si>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</si>
  <si>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</si>
  <si>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</si>
  <si>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</si>
  <si>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</si>
  <si>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</si>
  <si>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</si>
  <si>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</si>
  <si>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</si>
  <si>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</si>
  <si>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</si>
  <si>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</si>
  <si>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</si>
  <si>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</si>
  <si>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</si>
  <si>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</si>
  <si>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</si>
  <si>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</si>
  <si>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</si>
  <si>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</si>
  <si>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</si>
  <si>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</si>
  <si>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</si>
  <si>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</si>
  <si>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</si>
  <si>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</si>
  <si>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</si>
  <si>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</si>
  <si>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</si>
  <si>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</si>
  <si>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</si>
  <si>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</si>
  <si>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</si>
  <si>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</si>
  <si>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</si>
  <si>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</si>
  <si>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</si>
  <si>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</si>
  <si>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</si>
  <si>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</si>
  <si>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</si>
  <si>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</si>
  <si>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</si>
  <si>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</si>
  <si>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</si>
  <si>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</si>
  <si>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</si>
  <si>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</si>
  <si>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</si>
  <si>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</si>
  <si>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</si>
  <si>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</si>
  <si>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</si>
  <si>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</si>
  <si>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</si>
  <si>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</si>
  <si>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</si>
  <si>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</si>
  <si>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</si>
  <si>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</si>
  <si>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</si>
  <si>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</si>
  <si>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</si>
  <si>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</si>
  <si>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</si>
  <si>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</si>
  <si>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</si>
  <si>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</si>
  <si>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</si>
  <si>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</si>
  <si>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</si>
  <si>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</si>
  <si>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</si>
  <si>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</si>
  <si>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</si>
  <si>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</si>
  <si>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</si>
  <si>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</si>
  <si>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</si>
  <si>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</si>
  <si>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</si>
  <si>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</si>
  <si>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</si>
  <si>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</si>
  <si>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</si>
  <si>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</si>
  <si>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</si>
  <si>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</si>
  <si>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</si>
  <si>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</si>
  <si>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</si>
  <si>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</si>
  <si>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</si>
  <si>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</si>
  <si>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</si>
  <si>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</si>
  <si>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</si>
  <si>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</si>
  <si>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</si>
  <si>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</si>
  <si>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</si>
  <si>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</si>
  <si>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</si>
  <si>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</si>
  <si>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</si>
  <si>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</si>
  <si>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</si>
  <si>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</si>
  <si>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</si>
  <si>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</si>
  <si>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</si>
  <si>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</si>
  <si>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</si>
  <si>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</si>
  <si>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</si>
  <si>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</si>
  <si>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</si>
  <si>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</si>
  <si>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</si>
  <si>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</si>
  <si>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</si>
  <si>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</si>
  <si>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</si>
  <si>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</si>
  <si>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</si>
  <si>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</si>
  <si>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</si>
  <si>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</si>
  <si>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</si>
  <si>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</si>
  <si>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</si>
  <si>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</si>
  <si>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</si>
  <si>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</si>
  <si>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</si>
  <si>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</si>
  <si>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</si>
  <si>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</si>
  <si>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</si>
  <si>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</si>
  <si>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</si>
  <si>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</si>
  <si>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</si>
  <si>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</si>
  <si>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</si>
  <si>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</si>
  <si>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</si>
  <si>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</si>
  <si>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</si>
  <si>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</si>
  <si>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</si>
  <si>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</si>
  <si>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</si>
  <si>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</si>
  <si>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</si>
  <si>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</si>
  <si>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</si>
  <si>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</si>
  <si>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</si>
  <si>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</si>
  <si>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</si>
  <si>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</si>
  <si>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</si>
  <si>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</si>
  <si>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</si>
  <si>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</si>
  <si>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</si>
  <si>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</si>
  <si>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</si>
  <si>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</si>
  <si>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</si>
  <si>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</si>
  <si>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</si>
  <si>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</si>
  <si>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</si>
  <si>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</si>
  <si>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</si>
  <si>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</si>
  <si>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</si>
  <si>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</si>
  <si>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</si>
  <si>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</si>
  <si>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</si>
  <si>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</si>
  <si>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</si>
  <si>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</si>
  <si>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</si>
  <si>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</si>
  <si>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</si>
  <si>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</si>
  <si>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</si>
  <si>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</si>
  <si>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</si>
  <si>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</si>
  <si>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</si>
  <si>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</si>
  <si>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</si>
  <si>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</si>
  <si>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</si>
  <si>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</si>
  <si>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</si>
  <si>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</si>
  <si>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</si>
  <si>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</si>
  <si>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</si>
  <si>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</si>
  <si>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</si>
  <si>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</si>
  <si>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</si>
  <si>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</si>
  <si>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</si>
  <si>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</si>
  <si>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</si>
  <si>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</si>
  <si>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</si>
  <si>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</si>
  <si>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</si>
  <si>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</si>
  <si>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</si>
  <si>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</si>
  <si>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</si>
  <si>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</si>
  <si>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</si>
  <si>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</si>
  <si>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</si>
  <si>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</si>
  <si>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</si>
  <si>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</si>
  <si>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</si>
  <si>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</si>
  <si>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</si>
  <si>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</si>
  <si>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</si>
  <si>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</si>
  <si>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</si>
  <si>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</si>
  <si>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</si>
  <si>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</si>
  <si>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</si>
  <si>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</si>
  <si>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</si>
  <si>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</si>
  <si>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</si>
  <si>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</si>
  <si>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</si>
  <si>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</si>
  <si>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</si>
  <si>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</si>
  <si>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</si>
  <si>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</si>
  <si>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</si>
  <si>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</si>
  <si>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</si>
  <si>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</si>
  <si>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</si>
  <si>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</si>
  <si>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</si>
  <si>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</si>
  <si>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</si>
  <si>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</si>
  <si>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</si>
  <si>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</si>
  <si>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</si>
  <si>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</si>
  <si>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</si>
  <si>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</si>
  <si>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</si>
  <si>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</si>
  <si>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</si>
  <si>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</si>
  <si>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</si>
  <si>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</si>
  <si>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</si>
  <si>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</si>
  <si>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</si>
  <si>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</si>
  <si>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</si>
  <si>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</si>
  <si>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</si>
  <si>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</si>
  <si>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</si>
  <si>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</si>
  <si>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</si>
  <si>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</si>
  <si>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</si>
  <si>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</si>
  <si>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</si>
  <si>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</si>
  <si>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</si>
  <si>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</si>
  <si>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</si>
  <si>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</si>
  <si>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</si>
  <si>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</si>
  <si>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</si>
  <si>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</si>
  <si>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</si>
  <si>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</si>
  <si>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</si>
  <si>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</si>
  <si>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</si>
  <si>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</si>
  <si>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</si>
  <si>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</si>
  <si>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</si>
  <si>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</si>
  <si>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</si>
  <si>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</si>
  <si>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</si>
  <si>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</si>
  <si>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</si>
  <si>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</si>
  <si>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</si>
  <si>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</si>
  <si>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</si>
  <si>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</si>
  <si>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</si>
  <si>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</si>
  <si>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</si>
  <si>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</si>
  <si>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</si>
  <si>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</si>
  <si>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</si>
  <si>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</si>
  <si>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</si>
  <si>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</si>
  <si>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</si>
  <si>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</si>
  <si>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</si>
  <si>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</si>
  <si>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</si>
  <si>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</si>
  <si>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</si>
  <si>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</si>
  <si>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</si>
  <si>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</si>
  <si>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</si>
  <si>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</si>
  <si>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</si>
  <si>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</si>
  <si>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</si>
  <si>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</si>
  <si>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</si>
  <si>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</si>
  <si>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</si>
  <si>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</si>
  <si>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</si>
  <si>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</si>
  <si>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</si>
  <si>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</si>
  <si>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</si>
  <si>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</si>
  <si>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</si>
  <si>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</si>
  <si>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</si>
  <si>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</si>
  <si>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</si>
  <si>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</si>
  <si>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</si>
  <si>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</si>
  <si>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</si>
  <si>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</si>
  <si>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</si>
  <si>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</si>
  <si>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</si>
  <si>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</si>
  <si>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</si>
  <si>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</si>
  <si>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</si>
  <si>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</si>
  <si>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</si>
  <si>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</si>
  <si>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</si>
  <si>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</si>
  <si>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</si>
  <si>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</si>
  <si>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</si>
  <si>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</si>
  <si>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</si>
  <si>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</si>
  <si>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</si>
  <si>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</si>
  <si>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</si>
  <si>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</si>
  <si>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</si>
  <si>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</si>
  <si>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</si>
  <si>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</si>
  <si>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</si>
  <si>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</si>
  <si>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</si>
  <si>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</si>
  <si>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</si>
  <si>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</si>
  <si>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</si>
  <si>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</si>
  <si>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</si>
  <si>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</si>
  <si>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</si>
  <si>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</si>
  <si>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</si>
  <si>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</si>
  <si>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</si>
  <si>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</si>
  <si>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</si>
  <si>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</si>
  <si>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</si>
  <si>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</si>
  <si>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</si>
  <si>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</si>
  <si>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</si>
  <si>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</si>
  <si>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</si>
  <si>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</si>
  <si>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</si>
  <si>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</si>
  <si>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</si>
  <si>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</si>
  <si>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</si>
  <si>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</si>
  <si>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</si>
  <si>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</si>
  <si>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</si>
  <si>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</si>
  <si>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</si>
  <si>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</si>
  <si>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</si>
  <si>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</si>
  <si>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</si>
  <si>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</si>
  <si>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</si>
  <si>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</si>
  <si>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</si>
  <si>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</si>
  <si>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</si>
  <si>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</si>
  <si>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</si>
  <si>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</si>
  <si>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</si>
  <si>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</si>
  <si>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</si>
  <si>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</si>
  <si>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</si>
  <si>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</si>
  <si>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</si>
  <si>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</si>
  <si>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</si>
  <si>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</si>
  <si>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</si>
  <si>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</si>
  <si>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</si>
  <si>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</si>
  <si>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</si>
  <si>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</si>
  <si>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</si>
  <si>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</si>
  <si>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</si>
  <si>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</si>
  <si>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</si>
  <si>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</si>
  <si>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</si>
  <si>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</si>
  <si>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</si>
  <si>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</si>
  <si>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</si>
  <si>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</si>
  <si>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</si>
  <si>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</si>
  <si>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</si>
  <si>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</si>
  <si>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</si>
  <si>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</si>
  <si>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</si>
  <si>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</si>
  <si>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</si>
  <si>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</si>
  <si>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</si>
  <si>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</si>
  <si>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</si>
  <si>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</si>
  <si>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</si>
  <si>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</si>
  <si>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</si>
  <si>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</si>
  <si>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</si>
  <si>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</si>
  <si>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</si>
  <si>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</si>
  <si>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</si>
  <si>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</si>
  <si>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</si>
  <si>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</si>
  <si>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</si>
  <si>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</si>
  <si>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</si>
  <si>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</si>
  <si>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</si>
  <si>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</si>
  <si>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</si>
  <si>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</si>
  <si>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</si>
  <si>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</si>
  <si>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</si>
  <si>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</si>
  <si>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</si>
  <si>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</si>
  <si>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</si>
  <si>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</si>
  <si>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</si>
  <si>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</si>
  <si>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</si>
  <si>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</si>
  <si>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</si>
  <si>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</si>
  <si>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</si>
  <si>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</si>
  <si>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</si>
  <si>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</si>
  <si>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</si>
  <si>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</si>
  <si>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</si>
  <si>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</si>
  <si>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</si>
  <si>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</si>
  <si>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</si>
  <si>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</si>
  <si>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</si>
  <si>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</si>
  <si>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</si>
  <si>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</si>
  <si>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</si>
  <si>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</si>
  <si>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</si>
  <si>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</si>
  <si>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</si>
  <si>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</si>
  <si>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</si>
  <si>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</si>
  <si>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</si>
  <si>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</si>
  <si>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</si>
  <si>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</si>
  <si>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</si>
  <si>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</si>
  <si>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</si>
  <si>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</si>
  <si>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</si>
  <si>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</si>
  <si>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</si>
  <si>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</si>
  <si>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</si>
  <si>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</si>
  <si>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</si>
  <si>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</si>
  <si>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</si>
  <si>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</si>
  <si>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</si>
  <si>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</si>
  <si>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</si>
  <si>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</si>
  <si>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</si>
  <si>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</si>
  <si>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</si>
  <si>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</si>
  <si>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</si>
  <si>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</si>
  <si>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</si>
  <si>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</si>
  <si>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</si>
  <si>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</si>
  <si>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</si>
  <si>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</si>
  <si>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</si>
  <si>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</si>
  <si>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</si>
  <si>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</si>
  <si>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</si>
  <si>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</si>
  <si>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</si>
  <si>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</si>
  <si>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</si>
  <si>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</si>
  <si>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</si>
  <si>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</si>
  <si>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</si>
  <si>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</si>
  <si>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</si>
  <si>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</si>
  <si>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</si>
  <si>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</si>
  <si>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</si>
  <si>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</si>
  <si>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</si>
  <si>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</si>
  <si>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</si>
  <si>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</si>
  <si>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</si>
  <si>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</si>
  <si>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</si>
  <si>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</si>
  <si>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</si>
  <si>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</si>
  <si>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</si>
  <si>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</si>
  <si>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</si>
  <si>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</si>
  <si>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</si>
  <si>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</si>
  <si>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</si>
  <si>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</si>
  <si>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</si>
  <si>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</si>
  <si>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</si>
  <si>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</si>
  <si>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</si>
  <si>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</si>
  <si>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</si>
  <si>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</si>
  <si>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</si>
  <si>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</si>
  <si>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</si>
  <si>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</si>
  <si>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</si>
  <si>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</si>
  <si>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</si>
  <si>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</si>
  <si>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</si>
  <si>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</si>
  <si>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</si>
  <si>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</si>
  <si>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</si>
  <si>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</si>
  <si>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</si>
  <si>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</si>
  <si>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</si>
  <si>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</si>
  <si>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</si>
  <si>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</si>
  <si>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</si>
  <si>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</si>
  <si>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</si>
  <si>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</si>
  <si>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</si>
  <si>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</si>
  <si>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</si>
  <si>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</si>
  <si>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</si>
  <si>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</si>
  <si>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</si>
  <si>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</si>
  <si>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</si>
  <si>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</si>
  <si>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</si>
  <si>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</si>
  <si>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</si>
  <si>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</si>
  <si>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</si>
  <si>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</si>
  <si>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</si>
  <si>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</si>
  <si>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</si>
  <si>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</si>
  <si>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</si>
  <si>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</si>
  <si>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</si>
  <si>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</si>
  <si>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</si>
  <si>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</si>
  <si>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</si>
  <si>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</si>
  <si>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</si>
  <si>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</si>
  <si>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</si>
  <si>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</si>
  <si>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</si>
  <si>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</si>
  <si>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</si>
  <si>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</si>
  <si>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</si>
  <si>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</si>
  <si>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</si>
  <si>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</si>
  <si>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</si>
  <si>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</si>
  <si>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</si>
  <si>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</si>
  <si>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</si>
  <si>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</si>
  <si>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</si>
  <si>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</si>
  <si>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</si>
  <si>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</si>
  <si>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</si>
  <si>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</si>
  <si>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</si>
  <si>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</si>
  <si>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</si>
  <si>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</si>
  <si>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</si>
  <si>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</si>
  <si>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</si>
  <si>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</si>
  <si>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</si>
  <si>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</si>
  <si>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</si>
  <si>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</si>
  <si>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</si>
  <si>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</si>
  <si>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</si>
  <si>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</si>
  <si>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</si>
  <si>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</si>
  <si>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</si>
  <si>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</si>
  <si>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</si>
  <si>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</si>
  <si>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</si>
  <si>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</si>
  <si>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</si>
  <si>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</si>
  <si>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</si>
  <si>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</si>
  <si>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</si>
  <si>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</si>
  <si>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</si>
  <si>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</si>
  <si>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</si>
  <si>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</si>
  <si>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</si>
  <si>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</si>
  <si>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</si>
  <si>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</si>
  <si>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</si>
  <si>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</si>
  <si>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</si>
  <si>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</si>
  <si>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</si>
  <si>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</si>
  <si>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</si>
  <si>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</si>
  <si>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</si>
  <si>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</si>
  <si>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</si>
  <si>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</si>
  <si>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</si>
  <si>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</si>
  <si>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</si>
  <si>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</si>
  <si>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</si>
  <si>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</si>
  <si>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</si>
  <si>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</si>
  <si>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</si>
  <si>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</si>
  <si>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</si>
  <si>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</si>
  <si>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</si>
  <si>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</si>
  <si>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</si>
  <si>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</si>
  <si>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</si>
  <si>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</si>
  <si>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</si>
  <si>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</si>
  <si>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</si>
  <si>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</si>
  <si>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</si>
  <si>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</si>
  <si>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</si>
  <si>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</si>
  <si>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</si>
  <si>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</si>
  <si>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</si>
  <si>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</si>
  <si>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</si>
  <si>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</si>
  <si>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</si>
  <si>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</si>
  <si>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</si>
  <si>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</si>
  <si>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</si>
  <si>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</si>
  <si>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</si>
  <si>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</si>
  <si>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</si>
  <si>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</si>
  <si>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</si>
  <si>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</si>
  <si>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</si>
  <si>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</si>
  <si>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</si>
  <si>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</si>
  <si>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</si>
  <si>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</si>
  <si>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</si>
  <si>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</si>
  <si>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</si>
  <si>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</si>
  <si>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</si>
  <si>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</si>
  <si>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</si>
  <si>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</si>
  <si>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</si>
  <si>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</si>
  <si>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</si>
  <si>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</si>
  <si>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</si>
  <si>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</si>
  <si>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</si>
  <si>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</si>
  <si>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</si>
  <si>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</si>
  <si>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</si>
  <si>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</si>
  <si>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</si>
  <si>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</si>
  <si>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</si>
  <si>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</si>
  <si>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</si>
  <si>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</si>
  <si>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</si>
  <si>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</si>
  <si>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</si>
  <si>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</si>
  <si>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</si>
  <si>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</si>
  <si>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</si>
  <si>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</si>
  <si>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</si>
  <si>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</si>
  <si>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</si>
  <si>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</si>
  <si>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</si>
  <si>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</si>
  <si>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</si>
  <si>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</si>
  <si>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</si>
  <si>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</si>
  <si>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</si>
  <si>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</si>
  <si>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</si>
  <si>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</si>
  <si>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</si>
  <si>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</si>
  <si>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</si>
  <si>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</si>
  <si>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</si>
  <si>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</si>
  <si>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</si>
  <si>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</si>
  <si>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</si>
  <si>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</si>
  <si>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</si>
  <si>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</si>
  <si>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</si>
  <si>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</si>
  <si>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</si>
  <si>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</si>
  <si>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</si>
  <si>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</si>
  <si>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</si>
  <si>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</si>
  <si>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</si>
  <si>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</si>
  <si>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</si>
  <si>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</si>
  <si>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</si>
  <si>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</si>
  <si>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</si>
  <si>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</si>
  <si>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</si>
  <si>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</si>
  <si>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</si>
  <si>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</si>
  <si>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</si>
  <si>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</si>
  <si>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</si>
  <si>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</si>
  <si>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</si>
  <si>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</si>
  <si>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</si>
  <si>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</si>
  <si>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</si>
  <si>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</si>
  <si>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</si>
  <si>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</si>
  <si>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</si>
  <si>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</si>
  <si>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</si>
  <si>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</si>
  <si>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</si>
  <si>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</si>
  <si>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</si>
  <si>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</si>
  <si>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</si>
  <si>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</si>
  <si>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</si>
  <si>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</si>
  <si>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</si>
  <si>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</si>
  <si>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</si>
  <si>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</si>
  <si>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</si>
  <si>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</si>
  <si>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</si>
  <si>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</si>
  <si>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</si>
  <si>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</si>
  <si>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</si>
  <si>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</si>
  <si>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</si>
  <si>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</si>
  <si>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</si>
  <si>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</si>
  <si>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</si>
  <si>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</si>
  <si>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</si>
  <si>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</si>
  <si>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</si>
  <si>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</si>
  <si>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</si>
  <si>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</si>
  <si>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</si>
  <si>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</si>
  <si>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</si>
  <si>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</si>
  <si>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</si>
  <si>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</si>
  <si>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</si>
  <si>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</si>
  <si>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</si>
  <si>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</si>
  <si>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</si>
  <si>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</si>
  <si>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</si>
  <si>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</si>
  <si>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</si>
  <si>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</si>
  <si>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</si>
  <si>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</si>
  <si>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</si>
  <si>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</si>
  <si>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</si>
  <si>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</si>
  <si>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</si>
  <si>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</si>
  <si>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</si>
  <si>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</si>
  <si>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</si>
  <si>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</si>
  <si>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</si>
  <si>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</si>
  <si>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</si>
  <si>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</si>
  <si>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</si>
  <si>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</si>
  <si>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</si>
  <si>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</si>
  <si>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</si>
  <si>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</si>
  <si>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</si>
  <si>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</si>
  <si>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</si>
  <si>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</si>
  <si>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</si>
  <si>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</si>
  <si>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</si>
  <si>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</si>
  <si>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</si>
  <si>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</si>
  <si>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</si>
  <si>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</si>
  <si>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</si>
  <si>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</si>
  <si>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</si>
  <si>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</si>
  <si>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</si>
  <si>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</si>
  <si>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</si>
  <si>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</si>
  <si>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</si>
  <si>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</si>
  <si>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</si>
  <si>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</si>
  <si>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</si>
  <si>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</si>
  <si>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</si>
  <si>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</si>
  <si>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</si>
  <si>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</si>
  <si>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</si>
  <si>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</si>
  <si>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</si>
  <si>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</si>
  <si>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</si>
  <si>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</si>
  <si>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</si>
  <si>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</si>
  <si>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</si>
  <si>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</si>
  <si>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</si>
  <si>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</si>
  <si>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</si>
  <si>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</si>
  <si>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</si>
  <si>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</si>
  <si>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</si>
  <si>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</si>
  <si>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</si>
  <si>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</si>
  <si>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</si>
  <si>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</si>
  <si>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</si>
  <si>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</si>
  <si>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</si>
  <si>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</si>
  <si>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</si>
  <si>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</si>
  <si>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</si>
  <si>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</si>
  <si>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</si>
  <si>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</si>
  <si>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</si>
  <si>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</si>
  <si>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</si>
  <si>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</si>
  <si>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</si>
  <si>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</si>
  <si>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</si>
  <si>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</si>
  <si>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</si>
  <si>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</si>
  <si>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</si>
  <si>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</si>
  <si>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</si>
  <si>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</si>
  <si>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</si>
  <si>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</si>
  <si>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</si>
  <si>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</si>
  <si>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</si>
  <si>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</si>
  <si>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</si>
  <si>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</si>
  <si>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</si>
  <si>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</si>
  <si>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</si>
  <si>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</si>
  <si>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</si>
  <si>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</si>
  <si>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</si>
  <si>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</si>
  <si>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</si>
  <si>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</si>
  <si>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</si>
  <si>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</si>
  <si>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</si>
  <si>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</si>
  <si>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</si>
  <si>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</si>
  <si>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</si>
  <si>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</si>
  <si>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</si>
  <si>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</si>
  <si>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</si>
  <si>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</si>
  <si>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</si>
  <si>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</si>
  <si>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</si>
  <si>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</si>
  <si>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</si>
  <si>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</si>
  <si>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</si>
  <si>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</si>
  <si>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</si>
  <si>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</si>
  <si>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</si>
  <si>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</si>
  <si>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</si>
  <si>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</si>
  <si>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</si>
  <si>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</si>
  <si>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</si>
  <si>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</si>
  <si>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</si>
  <si>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</si>
  <si>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</si>
  <si>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</si>
  <si>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</si>
  <si>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</si>
  <si>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</si>
  <si>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</si>
  <si>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</si>
  <si>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</si>
  <si>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</si>
  <si>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</si>
  <si>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</si>
  <si>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</si>
  <si>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</si>
  <si>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</si>
  <si>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</si>
  <si>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</si>
  <si>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</si>
  <si>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</si>
  <si>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</si>
  <si>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</si>
  <si>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</si>
  <si>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</si>
  <si>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</si>
  <si>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</si>
  <si>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</si>
  <si>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</si>
  <si>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</si>
  <si>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</si>
  <si>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</si>
  <si>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</si>
  <si>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</si>
  <si>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</si>
  <si>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</si>
  <si>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</si>
  <si>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</si>
  <si>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</si>
  <si>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</si>
  <si>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</si>
  <si>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</si>
  <si>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</si>
  <si>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</si>
  <si>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</si>
  <si>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</si>
  <si>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</si>
  <si>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</si>
  <si>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</si>
  <si>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</si>
  <si>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</si>
  <si>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</si>
  <si>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</si>
  <si>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</si>
  <si>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</si>
  <si>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</si>
  <si>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</si>
  <si>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</si>
  <si>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</si>
  <si>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</si>
  <si>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</si>
  <si>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</si>
  <si>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</si>
  <si>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</si>
  <si>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</si>
  <si>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</si>
  <si>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</si>
  <si>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</si>
  <si>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</si>
  <si>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</si>
  <si>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</si>
  <si>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</si>
  <si>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</si>
  <si>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</si>
  <si>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</si>
  <si>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</si>
  <si>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</si>
  <si>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</si>
  <si>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</si>
  <si>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</si>
  <si>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</si>
  <si>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</si>
  <si>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</si>
  <si>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</si>
  <si>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</si>
  <si>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</si>
  <si>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</si>
  <si>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</si>
  <si>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</si>
  <si>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</si>
  <si>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</si>
  <si>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</si>
  <si>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</si>
  <si>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</si>
  <si>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</si>
  <si>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</si>
  <si>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</si>
  <si>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</si>
  <si>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</si>
  <si>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</si>
  <si>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</si>
  <si>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</si>
  <si>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</si>
  <si>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</si>
  <si>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</si>
  <si>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</si>
  <si>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</si>
  <si>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</si>
  <si>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</si>
  <si>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</si>
  <si>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</si>
  <si>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</si>
  <si>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</si>
  <si>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</si>
  <si>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</si>
  <si>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</si>
  <si>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</si>
  <si>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</si>
  <si>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</si>
  <si>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</si>
  <si>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</si>
  <si>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</si>
  <si>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</si>
  <si>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</si>
  <si>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</si>
  <si>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</si>
  <si>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</si>
  <si>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</si>
  <si>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</si>
  <si>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</si>
  <si>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</si>
  <si>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</si>
  <si>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</si>
  <si>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</si>
  <si>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</si>
  <si>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</si>
  <si>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</si>
  <si>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</si>
  <si>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</si>
  <si>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</si>
  <si>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</si>
  <si>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</si>
  <si>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</si>
  <si>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</si>
  <si>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</si>
  <si>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</si>
  <si>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</si>
  <si>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</si>
  <si>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</si>
  <si>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</si>
  <si>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</si>
  <si>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</si>
  <si>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</si>
  <si>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</si>
  <si>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</si>
  <si>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</si>
  <si>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</si>
  <si>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</si>
  <si>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</si>
  <si>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</si>
  <si>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</si>
  <si>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</si>
  <si>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</si>
  <si>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</si>
  <si>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</si>
  <si>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</si>
  <si>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</si>
  <si>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</si>
  <si>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</si>
  <si>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</si>
  <si>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</si>
  <si>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</si>
  <si>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</si>
  <si>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</si>
  <si>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</si>
  <si>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</si>
  <si>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</si>
  <si>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</si>
  <si>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</si>
  <si>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</si>
  <si>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</si>
  <si>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</si>
  <si>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</si>
  <si>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</si>
  <si>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</si>
  <si>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</si>
  <si>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</si>
  <si>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</si>
  <si>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</si>
  <si>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</si>
  <si>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</si>
  <si>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</si>
  <si>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</si>
  <si>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</si>
  <si>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</si>
  <si>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</si>
  <si>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</si>
  <si>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</si>
  <si>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</si>
  <si>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</si>
  <si>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</si>
  <si>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</si>
  <si>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</si>
  <si>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</si>
  <si>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</si>
  <si>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</si>
  <si>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</si>
  <si>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</si>
  <si>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</si>
  <si>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</si>
  <si>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</si>
  <si>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</si>
  <si>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</si>
  <si>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</si>
  <si>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</si>
  <si>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</si>
  <si>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</si>
  <si>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</si>
  <si>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</si>
  <si>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</si>
  <si>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</si>
  <si>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</si>
  <si>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</si>
  <si>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</si>
  <si>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</si>
  <si>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</si>
  <si>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</si>
  <si>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</si>
  <si>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</si>
  <si>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</si>
  <si>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</si>
  <si>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</si>
  <si>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</si>
  <si>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</si>
  <si>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</si>
  <si>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</si>
  <si>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</si>
  <si>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</si>
  <si>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</si>
  <si>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</si>
  <si>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</si>
  <si>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</si>
  <si>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</si>
  <si>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</si>
  <si>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</si>
  <si>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</si>
  <si>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</si>
  <si>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</si>
  <si>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</si>
  <si>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</si>
  <si>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</si>
  <si>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</si>
  <si>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</si>
  <si>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</si>
  <si>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</si>
  <si>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</si>
  <si>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</si>
  <si>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</si>
  <si>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</si>
  <si>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</si>
  <si>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</si>
  <si>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</si>
  <si>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</si>
  <si>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</si>
  <si>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</si>
  <si>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</si>
  <si>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</si>
  <si>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</si>
  <si>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</si>
  <si>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</si>
  <si>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</si>
  <si>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</si>
  <si>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</si>
  <si>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</si>
  <si>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</si>
  <si>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</si>
  <si>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</si>
  <si>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</si>
  <si>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</si>
  <si>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</si>
  <si>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</si>
  <si>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</si>
  <si>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</si>
  <si>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</si>
  <si>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</si>
  <si>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</si>
  <si>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</si>
  <si>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</si>
  <si>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</si>
  <si>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</si>
  <si>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</si>
  <si>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</si>
  <si>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</si>
  <si>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</si>
  <si>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</si>
  <si>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</si>
  <si>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</si>
  <si>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</si>
  <si>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</si>
  <si>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</si>
  <si>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</si>
  <si>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</si>
  <si>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</si>
  <si>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</si>
  <si>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</si>
  <si>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</si>
  <si>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</si>
  <si>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</si>
  <si>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</si>
  <si>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</si>
  <si>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</si>
  <si>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</si>
  <si>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</si>
  <si>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</si>
  <si>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</si>
  <si>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</si>
  <si>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</si>
  <si>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</si>
  <si>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</si>
  <si>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</si>
  <si>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</si>
  <si>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</si>
  <si>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</si>
  <si>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</si>
  <si>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</si>
  <si>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</si>
  <si>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</si>
  <si>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</si>
  <si>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</si>
  <si>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</si>
  <si>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</si>
  <si>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</si>
  <si>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</si>
  <si>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</si>
  <si>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</si>
  <si>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</si>
  <si>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</si>
  <si>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</si>
  <si>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</si>
  <si>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</si>
  <si>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</si>
  <si>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</si>
  <si>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</si>
  <si>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</si>
  <si>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</si>
  <si>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</si>
  <si>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</si>
  <si>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</si>
  <si>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</si>
  <si>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</si>
  <si>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</si>
  <si>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</si>
  <si>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</si>
  <si>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</si>
  <si>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</si>
  <si>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</si>
  <si>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</si>
  <si>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</si>
  <si>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</si>
  <si>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</si>
  <si>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</si>
  <si>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</si>
  <si>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</si>
  <si>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</si>
  <si>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</si>
  <si>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</si>
  <si>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</si>
  <si>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</si>
  <si>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</si>
  <si>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</si>
  <si>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</si>
  <si>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</si>
  <si>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</si>
  <si>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</si>
  <si>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</si>
  <si>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</si>
  <si>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</si>
  <si>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</si>
  <si>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</si>
  <si>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</si>
  <si>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</si>
  <si>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</si>
  <si>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</si>
  <si>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</si>
  <si>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</si>
  <si>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</si>
  <si>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</si>
  <si>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</si>
  <si>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</si>
  <si>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</si>
  <si>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</si>
  <si>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</si>
  <si>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</si>
  <si>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</si>
  <si>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</si>
  <si>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</si>
  <si>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</si>
  <si>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</si>
  <si>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</si>
  <si>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</si>
  <si>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</si>
  <si>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</si>
  <si>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</si>
  <si>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</si>
  <si>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</si>
  <si>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</si>
  <si>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</si>
  <si>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</si>
  <si>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</si>
  <si>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</si>
  <si>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</si>
  <si>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</si>
  <si>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</si>
  <si>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</si>
  <si>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</si>
  <si>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</si>
  <si>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</si>
  <si>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</si>
  <si>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</si>
  <si>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</si>
  <si>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</si>
  <si>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</si>
  <si>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</si>
  <si>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</si>
  <si>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</si>
  <si>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</si>
  <si>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</si>
  <si>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</si>
  <si>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</si>
  <si>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</si>
  <si>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</si>
  <si>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</si>
  <si>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</si>
  <si>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</si>
  <si>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</si>
  <si>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</si>
  <si>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</si>
  <si>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</si>
  <si>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</si>
  <si>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</si>
  <si>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</si>
  <si>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</si>
  <si>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</si>
  <si>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</si>
  <si>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</si>
  <si>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</si>
  <si>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</si>
  <si>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</si>
  <si>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</si>
  <si>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</si>
  <si>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</si>
  <si>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</si>
  <si>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</si>
  <si>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</si>
  <si>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</si>
  <si>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</si>
  <si>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</si>
  <si>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</si>
  <si>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</si>
  <si>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</si>
  <si>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</si>
  <si>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</si>
  <si>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</si>
  <si>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</si>
  <si>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</si>
  <si>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</si>
  <si>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</si>
  <si>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</si>
  <si>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</si>
  <si>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</si>
  <si>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</si>
  <si>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</si>
  <si>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</si>
  <si>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</si>
  <si>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</si>
  <si>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</si>
  <si>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</si>
  <si>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</si>
  <si>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</si>
  <si>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</si>
  <si>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</si>
  <si>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</si>
  <si>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</si>
  <si>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</si>
  <si>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</si>
  <si>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</si>
  <si>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</si>
  <si>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</si>
  <si>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</si>
  <si>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</si>
  <si>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</si>
  <si>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</si>
  <si>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</si>
  <si>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</si>
  <si>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</si>
  <si>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</si>
  <si>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</si>
  <si>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</si>
  <si>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</si>
  <si>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</si>
  <si>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</si>
  <si>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</si>
  <si>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</si>
  <si>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</si>
  <si>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</si>
  <si>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</si>
  <si>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</si>
  <si>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</si>
  <si>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</si>
  <si>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</si>
  <si>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</si>
  <si>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</si>
  <si>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</si>
  <si>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</si>
  <si>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</si>
  <si>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</si>
  <si>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</si>
  <si>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</si>
  <si>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</si>
  <si>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</si>
  <si>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</si>
  <si>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</si>
  <si>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</si>
  <si>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</si>
  <si>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</si>
  <si>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</si>
  <si>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</si>
  <si>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</si>
  <si>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</si>
  <si>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</si>
  <si>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</si>
  <si>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</si>
  <si>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</si>
  <si>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</si>
  <si>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</si>
  <si>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</si>
  <si>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</si>
  <si>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</si>
  <si>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</si>
  <si>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</si>
  <si>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</si>
  <si>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</si>
  <si>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</si>
  <si>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</si>
  <si>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</si>
  <si>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</si>
  <si>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</si>
  <si>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</si>
  <si>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</si>
  <si>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</si>
  <si>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</si>
  <si>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</si>
  <si>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</si>
  <si>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</si>
  <si>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</si>
  <si>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</si>
  <si>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</si>
  <si>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</si>
  <si>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</si>
  <si>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</si>
  <si>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</si>
  <si>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</si>
  <si>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</si>
  <si>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</si>
  <si>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</si>
  <si>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</si>
  <si>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</si>
  <si>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</si>
  <si>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</si>
  <si>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</si>
  <si>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</si>
  <si>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</si>
  <si>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</si>
  <si>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</si>
  <si>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</si>
  <si>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</si>
  <si>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</si>
  <si>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</si>
  <si>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</si>
  <si>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</si>
  <si>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</si>
  <si>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</si>
  <si>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</si>
  <si>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</si>
  <si>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</si>
  <si>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</si>
  <si>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</si>
  <si>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</si>
  <si>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</si>
  <si>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</si>
  <si>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</si>
  <si>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</si>
  <si>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</si>
  <si>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</si>
  <si>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</si>
  <si>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</si>
  <si>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</si>
  <si>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</si>
  <si>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</si>
  <si>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</si>
  <si>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</si>
  <si>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</si>
  <si>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</si>
  <si>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</si>
  <si>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</si>
  <si>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</si>
  <si>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</si>
  <si>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</si>
  <si>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</si>
  <si>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</si>
  <si>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</si>
  <si>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</si>
  <si>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</si>
  <si>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</si>
  <si>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</si>
  <si>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</si>
  <si>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</si>
  <si>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</si>
  <si>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</si>
  <si>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</si>
  <si>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</si>
  <si>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</si>
  <si>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</si>
  <si>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</si>
  <si>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</si>
  <si>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</si>
  <si>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</si>
  <si>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</si>
  <si>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</si>
  <si>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</si>
  <si>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</si>
  <si>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</si>
  <si>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</si>
  <si>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</si>
  <si>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</si>
  <si>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</si>
  <si>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</si>
  <si>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</si>
  <si>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</si>
  <si>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</si>
  <si>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</si>
  <si>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</si>
  <si>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</si>
  <si>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</si>
  <si>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</si>
  <si>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</si>
  <si>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</si>
  <si>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</si>
  <si>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</si>
  <si>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</si>
  <si>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</si>
  <si>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</si>
  <si>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</si>
  <si>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</si>
  <si>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</si>
  <si>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</si>
  <si>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</si>
  <si>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</si>
  <si>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</si>
  <si>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</si>
  <si>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</si>
  <si>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</si>
  <si>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</si>
  <si>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</si>
  <si>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</si>
  <si>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</si>
  <si>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</si>
  <si>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</si>
  <si>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</si>
  <si>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</si>
  <si>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</si>
  <si>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</si>
  <si>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</si>
  <si>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</si>
  <si>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</si>
  <si>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</si>
  <si>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</si>
  <si>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</si>
  <si>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</si>
  <si>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</si>
  <si>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</si>
  <si>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</si>
  <si>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</si>
  <si>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</si>
  <si>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</si>
  <si>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</si>
  <si>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</si>
  <si>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</si>
  <si>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</si>
  <si>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</si>
  <si>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</si>
  <si>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</si>
  <si>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</si>
  <si>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</si>
  <si>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</si>
  <si>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</si>
  <si>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</si>
  <si>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</si>
  <si>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</si>
  <si>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</si>
  <si>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</si>
  <si>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</si>
  <si>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</si>
  <si>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</si>
  <si>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</si>
  <si>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</si>
  <si>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</si>
  <si>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</si>
  <si>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</si>
  <si>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</si>
  <si>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</si>
  <si>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</si>
  <si>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</si>
  <si>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</si>
  <si>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</si>
  <si>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</si>
  <si>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</si>
  <si>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</si>
  <si>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</si>
  <si>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</si>
  <si>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</si>
  <si>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</si>
  <si>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</si>
  <si>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</si>
  <si>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</si>
  <si>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</si>
  <si>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</si>
  <si>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</si>
  <si>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</si>
  <si>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</si>
  <si>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</si>
  <si>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</si>
  <si>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</si>
  <si>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</si>
  <si>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</si>
  <si>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</si>
  <si>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</si>
  <si>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</si>
  <si>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</si>
  <si>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</si>
  <si>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</si>
  <si>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</si>
  <si>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</si>
  <si>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</si>
  <si>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</si>
  <si>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</si>
  <si>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</si>
  <si>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</si>
  <si>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</si>
  <si>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</si>
  <si>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</si>
  <si>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</si>
  <si>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</si>
  <si>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</si>
  <si>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</si>
  <si>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</si>
  <si>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</si>
  <si>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</si>
  <si>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</si>
  <si>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</si>
  <si>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</si>
  <si>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</si>
  <si>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</si>
  <si>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</si>
  <si>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</si>
  <si>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</si>
  <si>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</si>
  <si>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</si>
  <si>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</si>
  <si>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</si>
  <si>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</si>
  <si>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</si>
  <si>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</si>
  <si>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</si>
  <si>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</si>
  <si>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</si>
  <si>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</si>
  <si>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</si>
  <si>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</si>
  <si>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</si>
  <si>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</si>
  <si>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</si>
  <si>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</si>
  <si>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</si>
  <si>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</si>
  <si>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</si>
  <si>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</si>
  <si>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</si>
  <si>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</si>
  <si>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</si>
  <si>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</si>
  <si>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</si>
  <si>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</si>
  <si>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</si>
  <si>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</si>
  <si>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</si>
  <si>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</si>
  <si>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</si>
  <si>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</si>
  <si>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</si>
  <si>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</si>
  <si>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</si>
  <si>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</si>
  <si>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</si>
  <si>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</si>
  <si>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</si>
  <si>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</si>
  <si>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</si>
  <si>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</si>
  <si>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</si>
  <si>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</si>
  <si>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</si>
  <si>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</si>
  <si>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</si>
  <si>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</si>
  <si>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</si>
  <si>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</si>
  <si>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</si>
  <si>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</si>
  <si>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</si>
  <si>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</si>
  <si>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</si>
  <si>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</si>
  <si>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</si>
  <si>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</si>
  <si>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</si>
  <si>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</si>
  <si>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</si>
  <si>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</si>
  <si>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</si>
  <si>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</si>
  <si>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</si>
  <si>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</si>
  <si>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</si>
  <si>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</si>
  <si>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</si>
  <si>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</si>
  <si>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</si>
  <si>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</si>
  <si>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</si>
  <si>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</si>
  <si>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</si>
  <si>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</si>
  <si>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</si>
  <si>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</si>
  <si>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</si>
  <si>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</si>
  <si>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</si>
  <si>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</si>
  <si>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</si>
  <si>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</si>
  <si>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</si>
  <si>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</si>
  <si>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</si>
  <si>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</si>
  <si>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</si>
  <si>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</si>
  <si>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</si>
  <si>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</si>
  <si>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</si>
  <si>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</si>
  <si>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</si>
  <si>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</si>
  <si>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</si>
  <si>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</si>
  <si>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</si>
  <si>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</si>
  <si>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</si>
  <si>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</si>
  <si>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</si>
  <si>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</si>
  <si>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</si>
  <si>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</si>
  <si>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</si>
  <si>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</si>
  <si>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</si>
  <si>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</si>
  <si>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</si>
  <si>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</si>
  <si>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</si>
  <si>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</si>
  <si>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</si>
  <si>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</si>
  <si>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</si>
  <si>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</si>
  <si>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</si>
  <si>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</si>
  <si>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</si>
  <si>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</si>
  <si>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</si>
  <si>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</si>
  <si>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</si>
  <si>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</si>
  <si>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</si>
  <si>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</si>
  <si>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</si>
  <si>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</si>
  <si>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</si>
  <si>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</si>
  <si>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</si>
  <si>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</si>
  <si>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</si>
  <si>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</si>
  <si>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</si>
  <si>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</si>
  <si>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</si>
  <si>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</si>
  <si>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</si>
  <si>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</si>
  <si>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</si>
  <si>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</si>
  <si>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</si>
  <si>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</si>
  <si>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</si>
  <si>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</si>
  <si>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</si>
  <si>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</si>
  <si>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</si>
  <si>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</si>
  <si>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</si>
  <si>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</si>
  <si>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</si>
  <si>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</si>
  <si>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</si>
  <si>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</si>
  <si>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</si>
  <si>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</si>
  <si>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</si>
  <si>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</si>
  <si>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</si>
  <si>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</si>
  <si>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</si>
  <si>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</si>
  <si>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</si>
  <si>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</si>
  <si>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</si>
  <si>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</si>
  <si>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</si>
  <si>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</si>
  <si>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</si>
  <si>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</si>
  <si>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</si>
  <si>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</si>
  <si>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</si>
  <si>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</si>
  <si>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</si>
  <si>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</si>
  <si>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</si>
  <si>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</si>
  <si>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</si>
  <si>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</si>
  <si>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</si>
  <si>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</si>
  <si>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</si>
  <si>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</si>
  <si>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</si>
  <si>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</si>
  <si>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</si>
  <si>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</si>
  <si>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</si>
  <si>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</si>
  <si>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</si>
  <si>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</si>
  <si>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</si>
  <si>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</si>
  <si>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</si>
  <si>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</si>
  <si>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</si>
  <si>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</si>
  <si>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</si>
  <si>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</si>
  <si>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</si>
  <si>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</si>
  <si>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</si>
  <si>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</si>
  <si>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</si>
  <si>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</si>
  <si>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</si>
  <si>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</si>
  <si>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</si>
  <si>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</si>
  <si>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</si>
  <si>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</si>
  <si>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</si>
  <si>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</si>
  <si>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</si>
  <si>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</si>
  <si>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</si>
  <si>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</si>
  <si>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</si>
  <si>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</si>
  <si>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</si>
  <si>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</si>
  <si>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</si>
  <si>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</si>
  <si>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</si>
  <si>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</si>
  <si>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</si>
  <si>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</si>
  <si>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</si>
  <si>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</si>
  <si>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</si>
  <si>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</si>
  <si>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</si>
  <si>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</si>
  <si>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</si>
  <si>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</si>
  <si>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</si>
  <si>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</si>
  <si>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</si>
  <si>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</si>
  <si>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</si>
  <si>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</si>
  <si>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</si>
  <si>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</si>
  <si>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</si>
  <si>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</si>
  <si>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</si>
  <si>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</si>
  <si>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</si>
  <si>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</si>
  <si>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</si>
  <si>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</si>
  <si>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</si>
  <si>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</si>
  <si>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</si>
  <si>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</si>
  <si>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</si>
  <si>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</si>
  <si>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</si>
  <si>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</si>
  <si>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</si>
  <si>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</si>
  <si>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</si>
  <si>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</si>
  <si>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</si>
  <si>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</si>
  <si>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</si>
  <si>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</si>
  <si>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</si>
  <si>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</si>
  <si>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</si>
  <si>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</si>
  <si>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</si>
  <si>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</si>
  <si>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</si>
  <si>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</si>
  <si>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</si>
  <si>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</si>
  <si>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</si>
  <si>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</si>
  <si>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</si>
  <si>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</si>
  <si>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</si>
  <si>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</si>
  <si>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</si>
  <si>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</si>
  <si>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</si>
  <si>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</si>
  <si>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</si>
  <si>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</si>
  <si>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</si>
  <si>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</si>
  <si>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</si>
  <si>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</si>
  <si>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</si>
  <si>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</si>
  <si>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</si>
  <si>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</si>
  <si>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</si>
  <si>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</si>
  <si>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</si>
  <si>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</si>
  <si>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</si>
  <si>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</si>
  <si>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</si>
  <si>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</si>
  <si>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</si>
  <si>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</si>
  <si>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</si>
  <si>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</si>
  <si>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</si>
  <si>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</si>
  <si>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</si>
  <si>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</si>
  <si>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</si>
  <si>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</si>
  <si>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</si>
  <si>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</si>
  <si>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</si>
  <si>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</si>
  <si>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</si>
  <si>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</si>
  <si>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</si>
  <si>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</si>
  <si>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</si>
  <si>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</si>
  <si>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</si>
  <si>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</si>
  <si>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</si>
  <si>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</si>
  <si>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</si>
  <si>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</si>
  <si>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</si>
  <si>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</si>
  <si>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</si>
  <si>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</si>
  <si>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</si>
  <si>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</si>
  <si>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</si>
  <si>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</si>
  <si>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</si>
  <si>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</si>
  <si>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</si>
  <si>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</si>
  <si>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</si>
  <si>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</si>
  <si>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</si>
  <si>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</si>
  <si>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</si>
  <si>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</si>
  <si>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</si>
  <si>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</si>
  <si>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</si>
  <si>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</si>
  <si>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</si>
  <si>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</si>
  <si>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</si>
  <si>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</si>
  <si>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</si>
  <si>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</si>
  <si>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</si>
  <si>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</si>
  <si>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</si>
  <si>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</si>
  <si>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</si>
  <si>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</si>
  <si>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</si>
  <si>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</si>
  <si>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</si>
  <si>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</si>
  <si>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</si>
  <si>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</si>
  <si>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</si>
  <si>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</si>
  <si>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</si>
  <si>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</si>
  <si>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</si>
  <si>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</si>
  <si>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</si>
  <si>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</si>
  <si>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</si>
  <si>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</si>
  <si>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</si>
  <si>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</si>
  <si>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</si>
  <si>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</si>
  <si>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</si>
  <si>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</si>
  <si>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</si>
  <si>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</si>
  <si>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</si>
  <si>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</si>
  <si>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</si>
  <si>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</si>
  <si>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</si>
  <si>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</si>
  <si>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</si>
  <si>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</si>
  <si>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</si>
  <si>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</si>
  <si>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</si>
  <si>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</si>
  <si>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</si>
  <si>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</si>
  <si>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</si>
  <si>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</si>
  <si>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</si>
  <si>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</si>
  <si>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</si>
  <si>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</si>
  <si>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</si>
  <si>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</si>
  <si>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</si>
  <si>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</si>
  <si>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</si>
  <si>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</si>
  <si>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</si>
  <si>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</si>
  <si>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</si>
  <si>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</si>
  <si>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</si>
  <si>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</si>
  <si>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</si>
  <si>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</si>
  <si>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</si>
  <si>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</si>
  <si>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</si>
  <si>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</si>
  <si>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</si>
  <si>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</si>
  <si>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</si>
  <si>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</si>
  <si>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</si>
  <si>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</si>
  <si>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</si>
  <si>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</si>
  <si>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</si>
  <si>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</si>
  <si>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</si>
  <si>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</si>
  <si>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</si>
  <si>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</si>
  <si>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</si>
  <si>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</si>
  <si>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</si>
  <si>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</si>
  <si>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</si>
  <si>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</si>
  <si>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</si>
  <si>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</si>
  <si>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</si>
  <si>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</si>
  <si>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</si>
  <si>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</si>
  <si>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</si>
  <si>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</si>
  <si>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</si>
  <si>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</si>
  <si>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</si>
  <si>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</si>
  <si>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</si>
  <si>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</si>
  <si>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</si>
  <si>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</si>
  <si>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</si>
  <si>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</si>
  <si>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</si>
  <si>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</si>
  <si>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</si>
  <si>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</si>
  <si>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</si>
  <si>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</si>
  <si>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</si>
  <si>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</si>
  <si>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</si>
  <si>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</si>
  <si>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</si>
  <si>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</si>
  <si>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</si>
  <si>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</si>
  <si>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</si>
  <si>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</si>
  <si>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</si>
  <si>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</si>
  <si>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</si>
  <si>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</si>
  <si>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</si>
  <si>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</si>
  <si>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</si>
  <si>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</si>
  <si>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</si>
  <si>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</si>
  <si>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</si>
  <si>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</si>
  <si>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</si>
  <si>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</si>
  <si>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</si>
  <si>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</si>
  <si>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</si>
  <si>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</si>
  <si>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</si>
  <si>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</si>
  <si>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</si>
  <si>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</si>
  <si>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</si>
  <si>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</si>
  <si>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</si>
  <si>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</si>
  <si>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</si>
  <si>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</si>
  <si>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</si>
  <si>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</si>
  <si>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</si>
  <si>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</si>
  <si>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</si>
  <si>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</si>
  <si>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</si>
  <si>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</si>
  <si>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</si>
  <si>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</si>
  <si>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</si>
  <si>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</si>
  <si>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</si>
  <si>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</si>
  <si>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</si>
  <si>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</si>
  <si>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</si>
  <si>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</si>
  <si>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</si>
  <si>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</si>
  <si>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</si>
  <si>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</si>
  <si>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</si>
  <si>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</si>
  <si>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</si>
  <si>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</si>
  <si>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</si>
  <si>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</si>
  <si>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</si>
  <si>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</si>
  <si>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</si>
  <si>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</si>
  <si>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</si>
  <si>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</si>
  <si>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</si>
  <si>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</si>
  <si>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</si>
  <si>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</si>
  <si>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</si>
  <si>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</si>
  <si>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</si>
  <si>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</si>
  <si>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</si>
  <si>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</si>
  <si>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</si>
  <si>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</si>
  <si>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</si>
  <si>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</si>
  <si>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</si>
  <si>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</si>
  <si>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</si>
  <si>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</si>
  <si>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</si>
  <si>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</si>
  <si>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</si>
  <si>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</si>
  <si>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</si>
  <si>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</si>
  <si>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</si>
  <si>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</si>
  <si>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</si>
  <si>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</si>
  <si>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</si>
  <si>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</si>
  <si>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</si>
  <si>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</si>
  <si>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</si>
  <si>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</si>
  <si>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</si>
  <si>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</si>
  <si>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</si>
  <si>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</si>
  <si>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</si>
  <si>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</si>
  <si>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</si>
  <si>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</si>
  <si>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</si>
  <si>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</si>
  <si>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</si>
  <si>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</si>
  <si>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</si>
  <si>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</si>
  <si>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</si>
  <si>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</si>
  <si>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</si>
  <si>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</si>
  <si>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</si>
  <si>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</si>
  <si>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</si>
  <si>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</si>
  <si>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</si>
  <si>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</si>
  <si>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</si>
  <si>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</si>
  <si>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</si>
  <si>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</si>
  <si>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</si>
  <si>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</si>
  <si>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</si>
  <si>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</si>
  <si>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</si>
  <si>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</si>
  <si>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</si>
  <si>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</si>
  <si>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</si>
  <si>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</si>
  <si>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</si>
  <si>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</si>
  <si>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</si>
  <si>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</si>
  <si>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</si>
  <si>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</si>
  <si>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</si>
  <si>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</si>
  <si>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</si>
  <si>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</si>
  <si>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</si>
  <si>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</si>
  <si>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</si>
  <si>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</si>
  <si>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</si>
  <si>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</si>
  <si>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</si>
  <si>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</si>
  <si>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</si>
  <si>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</si>
  <si>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</si>
  <si>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</si>
  <si>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</si>
  <si>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</si>
  <si>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</si>
  <si>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</si>
  <si>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</si>
  <si>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</si>
  <si>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</si>
  <si>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</si>
  <si>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</si>
  <si>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</si>
  <si>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</si>
  <si>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</si>
  <si>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</si>
  <si>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</si>
  <si>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</si>
  <si>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</si>
  <si>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</si>
  <si>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</si>
  <si>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</si>
  <si>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</si>
  <si>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</si>
  <si>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</si>
  <si>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</si>
  <si>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</si>
  <si>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</si>
  <si>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</si>
  <si>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</si>
  <si>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</si>
  <si>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</si>
  <si>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</si>
  <si>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</si>
  <si>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</si>
  <si>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</si>
  <si>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</si>
  <si>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</si>
  <si>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</si>
  <si>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</si>
  <si>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</si>
  <si>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</si>
  <si>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</si>
  <si>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</si>
  <si>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</si>
  <si>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</si>
  <si>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</si>
  <si>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</si>
  <si>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</si>
  <si>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</si>
  <si>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</si>
  <si>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</si>
  <si>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</si>
  <si>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</si>
  <si>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</si>
  <si>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</si>
  <si>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</si>
  <si>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</si>
  <si>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</si>
  <si>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</si>
  <si>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</si>
  <si>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</si>
  <si>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</si>
  <si>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</si>
  <si>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</si>
  <si>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</si>
  <si>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</si>
  <si>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</si>
  <si>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</si>
  <si>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</si>
  <si>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</si>
  <si>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</si>
  <si>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</si>
  <si>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</si>
  <si>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</si>
  <si>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</si>
  <si>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</si>
  <si>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</si>
  <si>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</si>
  <si>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</si>
  <si>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</si>
  <si>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</si>
  <si>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</si>
  <si>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</si>
  <si>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</si>
  <si>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</si>
  <si>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</si>
  <si>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</si>
  <si>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</si>
  <si>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</si>
  <si>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</si>
  <si>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</si>
  <si>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</si>
  <si>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</si>
  <si>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</si>
  <si>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</si>
  <si>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</si>
  <si>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</si>
  <si>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</si>
  <si>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</si>
  <si>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</si>
  <si>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</si>
  <si>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</si>
  <si>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</si>
  <si>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</si>
  <si>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</si>
  <si>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</si>
  <si>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</si>
  <si>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</si>
  <si>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</si>
  <si>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</si>
  <si>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</si>
  <si>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</si>
  <si>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</si>
  <si>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</si>
  <si>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</si>
  <si>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</si>
  <si>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</si>
  <si>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</si>
  <si>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</si>
  <si>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</si>
  <si>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</si>
  <si>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</si>
  <si>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</si>
  <si>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</si>
  <si>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</si>
  <si>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</si>
  <si>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</si>
  <si>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</si>
  <si>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</si>
  <si>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</si>
  <si>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</si>
  <si>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</si>
  <si>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</si>
  <si>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</si>
  <si>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</si>
  <si>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</si>
  <si>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</si>
  <si>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</si>
  <si>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</si>
  <si>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</si>
  <si>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</si>
  <si>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</si>
  <si>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</si>
  <si>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</si>
  <si>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</si>
  <si>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</si>
  <si>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</si>
  <si>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</si>
  <si>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</si>
  <si>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</si>
  <si>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</si>
  <si>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</si>
  <si>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</si>
  <si>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</si>
  <si>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</si>
  <si>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</si>
  <si>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</si>
  <si>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</si>
  <si>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</si>
  <si>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</si>
  <si>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</si>
  <si>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</si>
  <si>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</si>
  <si>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</si>
  <si>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</si>
  <si>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</si>
  <si>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</si>
  <si>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</si>
  <si>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</si>
  <si>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</si>
  <si>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</si>
  <si>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</si>
  <si>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</si>
  <si>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</si>
  <si>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</si>
  <si>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</si>
  <si>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</si>
  <si>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</si>
  <si>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</si>
  <si>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</si>
  <si>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</si>
  <si>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</si>
  <si>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</si>
  <si>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</si>
  <si>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</si>
  <si>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</si>
  <si>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</si>
  <si>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</si>
  <si>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</si>
  <si>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</si>
  <si>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</si>
  <si>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</si>
  <si>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</si>
  <si>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</si>
  <si>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</si>
  <si>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</si>
  <si>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</si>
  <si>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</si>
  <si>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</si>
  <si>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</si>
  <si>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</si>
  <si>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</si>
  <si>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</si>
  <si>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</si>
  <si>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</si>
  <si>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</si>
  <si>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</si>
  <si>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</si>
  <si>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</si>
  <si>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</si>
  <si>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</si>
  <si>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</si>
  <si>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</si>
  <si>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</si>
  <si>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</si>
  <si>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</si>
  <si>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</si>
  <si>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</si>
  <si>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</si>
  <si>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</si>
  <si>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</si>
  <si>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</si>
  <si>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</si>
  <si>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</si>
  <si>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</si>
  <si>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</si>
  <si>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</si>
  <si>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</si>
  <si>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</si>
  <si>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</si>
  <si>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</si>
  <si>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</si>
  <si>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</si>
  <si>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</si>
  <si>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</si>
  <si>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</si>
  <si>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</si>
  <si>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</si>
  <si>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</si>
  <si>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</si>
  <si>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</si>
  <si>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</si>
  <si>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</si>
  <si>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</si>
  <si>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</si>
  <si>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</si>
  <si>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</si>
  <si>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</si>
  <si>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</si>
  <si>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</si>
  <si>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</si>
  <si>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</si>
  <si>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</si>
  <si>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</si>
  <si>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</si>
  <si>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</si>
  <si>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</si>
  <si>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</si>
  <si>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</si>
  <si>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</si>
  <si>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</si>
  <si>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</si>
  <si>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</si>
  <si>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</si>
  <si>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</si>
  <si>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</si>
  <si>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</si>
  <si>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</si>
  <si>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</si>
  <si>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</si>
  <si>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</si>
  <si>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</si>
  <si>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</si>
  <si>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</si>
  <si>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</si>
  <si>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</si>
  <si>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</si>
  <si>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</si>
  <si>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</si>
  <si>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</si>
  <si>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</si>
  <si>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</si>
  <si>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</si>
  <si>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</si>
  <si>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</si>
  <si>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</si>
  <si>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</si>
  <si>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</si>
  <si>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</si>
  <si>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</si>
  <si>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</si>
  <si>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</si>
  <si>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</si>
  <si>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</si>
  <si>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</si>
  <si>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</si>
  <si>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</si>
  <si>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</si>
  <si>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</si>
  <si>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</si>
  <si>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</si>
  <si>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</si>
  <si>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</si>
  <si>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</si>
  <si>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</si>
  <si>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</si>
  <si>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</si>
  <si>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</si>
  <si>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</si>
  <si>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</si>
  <si>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</si>
  <si>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</si>
  <si>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</si>
  <si>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</si>
  <si>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</si>
  <si>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</si>
  <si>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</si>
  <si>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</si>
  <si>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</si>
  <si>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</si>
  <si>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</si>
  <si>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</si>
  <si>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</si>
  <si>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</si>
  <si>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</si>
  <si>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</si>
  <si>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</si>
  <si>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</si>
  <si>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</si>
  <si>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</si>
  <si>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</si>
  <si>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</si>
  <si>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</si>
  <si>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</si>
  <si>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</si>
  <si>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</si>
  <si>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</si>
  <si>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</si>
  <si>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</si>
  <si>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</si>
  <si>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</si>
  <si>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</si>
  <si>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</si>
  <si>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</si>
  <si>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</si>
  <si>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</si>
  <si>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</si>
  <si>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</si>
  <si>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</si>
  <si>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</si>
  <si>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</si>
  <si>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</si>
  <si>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</si>
  <si>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</si>
  <si>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</si>
  <si>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</si>
  <si>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</si>
  <si>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</si>
  <si>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</si>
  <si>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</si>
  <si>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</si>
  <si>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</si>
  <si>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</si>
  <si>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</si>
  <si>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</si>
  <si>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</si>
  <si>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</si>
  <si>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</si>
  <si>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</si>
  <si>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</si>
  <si>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</si>
  <si>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</si>
  <si>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</si>
  <si>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</si>
  <si>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</si>
  <si>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</si>
  <si>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</si>
  <si>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</si>
  <si>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</si>
  <si>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</si>
  <si>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</si>
  <si>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</si>
  <si>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</si>
  <si>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</si>
  <si>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</si>
  <si>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</si>
  <si>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</si>
  <si>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</si>
  <si>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</si>
  <si>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</si>
  <si>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</si>
  <si>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</si>
  <si>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</si>
  <si>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</si>
  <si>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</si>
  <si>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</si>
  <si>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</si>
  <si>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</si>
  <si>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</si>
  <si>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</si>
  <si>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</si>
  <si>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</si>
  <si>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</si>
  <si>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</si>
  <si>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</si>
  <si>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</si>
  <si>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</si>
  <si>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</si>
  <si>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</si>
  <si>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</si>
  <si>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</si>
  <si>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</si>
  <si>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</si>
  <si>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</si>
  <si>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</si>
  <si>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</si>
  <si>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</si>
  <si>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</si>
  <si>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</si>
  <si>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</si>
  <si>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</si>
  <si>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</si>
  <si>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</si>
  <si>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</si>
  <si>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</si>
  <si>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</si>
  <si>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</si>
  <si>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</si>
  <si>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</si>
  <si>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</si>
  <si>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</si>
  <si>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</si>
  <si>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</si>
  <si>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</si>
  <si>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</si>
  <si>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</si>
  <si>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</si>
  <si>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</si>
  <si>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</si>
  <si>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</si>
  <si>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</si>
  <si>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</si>
  <si>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</si>
  <si>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</si>
  <si>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</si>
  <si>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</si>
  <si>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</si>
  <si>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</si>
  <si>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</si>
  <si>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</si>
  <si>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</si>
  <si>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</si>
  <si>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</si>
  <si>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</si>
  <si>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</si>
  <si>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</si>
  <si>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</si>
  <si>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</si>
  <si>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</si>
  <si>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</si>
  <si>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</si>
  <si>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</si>
  <si>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</si>
  <si>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</si>
  <si>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</si>
  <si>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</si>
  <si>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</si>
  <si>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</si>
  <si>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</si>
  <si>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</si>
  <si>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</si>
  <si>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</si>
  <si>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</si>
  <si>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</si>
  <si>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</si>
  <si>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</si>
  <si>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</si>
  <si>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</si>
  <si>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</si>
  <si>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</si>
  <si>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</si>
  <si>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</si>
  <si>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</si>
  <si>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</si>
  <si>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</si>
  <si>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</si>
  <si>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</si>
  <si>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</si>
  <si>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</si>
  <si>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</si>
  <si>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</si>
  <si>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</si>
  <si>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</si>
  <si>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</si>
  <si>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</si>
  <si>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</si>
  <si>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</si>
  <si>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</si>
  <si>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</si>
  <si>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</si>
  <si>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</si>
  <si>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</si>
  <si>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</si>
  <si>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</si>
  <si>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</si>
  <si>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</si>
  <si>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</si>
  <si>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</si>
  <si>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</si>
  <si>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</si>
  <si>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</si>
  <si>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</si>
  <si>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</si>
  <si>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</si>
  <si>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</si>
  <si>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</si>
  <si>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</si>
  <si>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</si>
  <si>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</si>
  <si>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</si>
  <si>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</si>
  <si>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</si>
  <si>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</si>
  <si>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</si>
  <si>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</si>
  <si>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</si>
  <si>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</si>
  <si>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</si>
  <si>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</si>
  <si>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</si>
  <si>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</si>
  <si>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</si>
  <si>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</si>
  <si>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</si>
  <si>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</si>
  <si>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</si>
  <si>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</si>
  <si>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</si>
  <si>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</si>
  <si>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</si>
  <si>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</si>
  <si>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</si>
  <si>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</si>
  <si>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</si>
  <si>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</si>
  <si>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</si>
  <si>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</si>
  <si>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</si>
  <si>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</si>
  <si>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</si>
  <si>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</si>
  <si>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</si>
  <si>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</si>
  <si>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</si>
  <si>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</si>
  <si>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</si>
  <si>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</si>
  <si>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</si>
  <si>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</si>
  <si>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</si>
  <si>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</si>
  <si>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</si>
  <si>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</si>
  <si>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</si>
  <si>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</si>
  <si>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</si>
  <si>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</si>
  <si>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</si>
  <si>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</si>
  <si>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</si>
  <si>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</si>
  <si>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</si>
  <si>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</si>
  <si>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</si>
  <si>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</si>
  <si>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</si>
  <si>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</si>
  <si>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</si>
  <si>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</si>
  <si>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</si>
  <si>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</si>
  <si>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</si>
  <si>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</si>
  <si>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</si>
  <si>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</si>
  <si>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</si>
  <si>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</si>
  <si>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</si>
  <si>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</si>
  <si>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</si>
  <si>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</si>
  <si>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</si>
  <si>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</si>
  <si>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</si>
  <si>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</si>
  <si>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</si>
  <si>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</si>
  <si>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</si>
  <si>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</si>
  <si>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</si>
  <si>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</si>
  <si>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</si>
  <si>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</si>
  <si>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</si>
  <si>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</si>
  <si>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</si>
  <si>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</si>
  <si>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</si>
  <si>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</si>
  <si>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</si>
  <si>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</si>
  <si>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</si>
  <si>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</si>
  <si>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</si>
  <si>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</si>
  <si>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</si>
  <si>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</si>
  <si>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</si>
  <si>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</si>
  <si>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</si>
  <si>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</si>
  <si>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</si>
  <si>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</si>
  <si>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</si>
  <si>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</si>
  <si>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</si>
  <si>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</si>
  <si>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</si>
  <si>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</si>
  <si>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</si>
  <si>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</si>
  <si>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</si>
  <si>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</si>
  <si>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</si>
  <si>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</si>
  <si>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</si>
  <si>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</si>
  <si>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</si>
  <si>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</si>
  <si>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</si>
  <si>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</si>
  <si>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</si>
  <si>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</si>
  <si>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</si>
  <si>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</si>
  <si>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</si>
  <si>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</si>
  <si>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</si>
  <si>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</si>
  <si>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</si>
  <si>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</si>
  <si>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</si>
  <si>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</si>
  <si>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</si>
  <si>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</si>
  <si>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</si>
  <si>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</si>
  <si>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</si>
  <si>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</si>
  <si>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</si>
  <si>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</si>
  <si>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</si>
  <si>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</si>
  <si>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</si>
  <si>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</si>
  <si>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</si>
  <si>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</si>
  <si>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</si>
  <si>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</si>
  <si>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</si>
  <si>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</si>
  <si>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</si>
  <si>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</si>
  <si>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</si>
  <si>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</si>
  <si>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</si>
  <si>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</si>
  <si>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</si>
  <si>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</si>
  <si>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</si>
  <si>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</si>
  <si>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</si>
  <si>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</si>
  <si>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</si>
  <si>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</si>
  <si>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</si>
  <si>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</si>
  <si>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</si>
  <si>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</si>
  <si>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</si>
  <si>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</si>
  <si>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</si>
  <si>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</si>
  <si>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</si>
  <si>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</si>
  <si>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</si>
  <si>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</si>
  <si>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</si>
  <si>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</si>
  <si>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</si>
  <si>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</si>
  <si>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</si>
  <si>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</si>
  <si>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</si>
  <si>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</si>
  <si>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</si>
  <si>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</si>
  <si>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</si>
  <si>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</si>
  <si>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</si>
  <si>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</si>
  <si>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</si>
  <si>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</si>
  <si>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</si>
  <si>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</si>
  <si>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</si>
  <si>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</si>
  <si>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</si>
  <si>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</si>
  <si>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</si>
  <si>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</si>
  <si>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</si>
  <si>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</si>
  <si>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</si>
  <si>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</si>
  <si>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</si>
  <si>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</si>
  <si>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</si>
  <si>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</si>
  <si>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</si>
  <si>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</si>
  <si>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</si>
  <si>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</si>
  <si>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</si>
  <si>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</si>
  <si>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</si>
  <si>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</si>
  <si>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</si>
  <si>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</si>
  <si>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</si>
  <si>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</si>
  <si>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</si>
  <si>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</si>
  <si>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</si>
  <si>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</si>
  <si>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</si>
  <si>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</si>
  <si>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</si>
  <si>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</si>
  <si>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</si>
  <si>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</si>
  <si>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</si>
  <si>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</si>
  <si>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</si>
  <si>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</si>
  <si>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</si>
  <si>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</si>
  <si>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</si>
  <si>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</si>
  <si>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</si>
  <si>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</si>
  <si>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</si>
  <si>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</si>
  <si>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</si>
  <si>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</si>
  <si>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</si>
  <si>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</si>
  <si>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</si>
  <si>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</si>
  <si>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</si>
  <si>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</si>
  <si>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</si>
  <si>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</si>
  <si>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</si>
  <si>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</si>
  <si>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</si>
  <si>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</si>
  <si>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</si>
  <si>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</si>
  <si>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</si>
  <si>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</si>
  <si>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</si>
  <si>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</si>
  <si>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</si>
  <si>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</si>
  <si>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</si>
  <si>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</si>
  <si>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</si>
  <si>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</si>
  <si>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</si>
  <si>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</si>
  <si>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</si>
  <si>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</si>
  <si>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</si>
  <si>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</si>
  <si>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</si>
  <si>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</si>
  <si>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</si>
  <si>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</si>
  <si>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</si>
  <si>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</si>
  <si>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</si>
  <si>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</si>
  <si>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</si>
  <si>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</si>
  <si>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</si>
  <si>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</si>
  <si>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</si>
  <si>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</si>
  <si>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</si>
  <si>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</si>
  <si>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</si>
  <si>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</si>
  <si>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</si>
  <si>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</si>
  <si>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</si>
  <si>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</si>
  <si>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</si>
  <si>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</si>
  <si>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</si>
  <si>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</si>
  <si>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</si>
  <si>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</si>
  <si>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</si>
  <si>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</si>
  <si>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</si>
  <si>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</si>
  <si>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</si>
  <si>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</si>
  <si>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</si>
  <si>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</si>
  <si>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</si>
  <si>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</si>
  <si>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</si>
  <si>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</si>
  <si>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</si>
  <si>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</si>
  <si>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</si>
  <si>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</si>
  <si>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</si>
  <si>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</si>
  <si>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</si>
  <si>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</si>
  <si>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</si>
  <si>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</si>
  <si>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</si>
  <si>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</si>
  <si>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</si>
  <si>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</si>
  <si>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</si>
  <si>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</si>
  <si>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</si>
  <si>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</si>
  <si>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</si>
  <si>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</si>
  <si>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</si>
  <si>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</si>
  <si>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</si>
  <si>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</si>
  <si>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</si>
  <si>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</si>
  <si>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</si>
  <si>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</si>
  <si>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</si>
  <si>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</si>
  <si>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</si>
  <si>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</si>
  <si>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</si>
  <si>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</si>
  <si>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</si>
  <si>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</si>
  <si>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</si>
  <si>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</si>
  <si>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</si>
  <si>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</si>
  <si>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</si>
  <si>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</si>
  <si>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</si>
  <si>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</si>
  <si>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</si>
  <si>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</si>
  <si>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</si>
  <si>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</si>
  <si>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</si>
  <si>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</si>
  <si>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</si>
  <si>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</si>
  <si>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</si>
  <si>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</si>
  <si>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</si>
  <si>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</si>
  <si>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</si>
  <si>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</si>
  <si>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</si>
  <si>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</si>
  <si>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</si>
  <si>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</si>
  <si>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</si>
  <si>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</si>
  <si>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</si>
  <si>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</si>
  <si>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</si>
  <si>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</si>
  <si>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</si>
  <si>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</si>
  <si>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</si>
  <si>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</si>
  <si>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</si>
  <si>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</si>
  <si>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</si>
  <si>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</si>
  <si>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</si>
  <si>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</si>
  <si>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</si>
  <si>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</si>
  <si>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</si>
  <si>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</si>
  <si>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</si>
  <si>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</si>
  <si>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</si>
  <si>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</si>
  <si>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</si>
  <si>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</si>
  <si>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</si>
  <si>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</si>
  <si>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</si>
  <si>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</si>
  <si>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</si>
  <si>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</si>
  <si>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</si>
  <si>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</si>
  <si>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</si>
  <si>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</si>
  <si>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</si>
  <si>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</si>
  <si>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</si>
  <si>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</si>
  <si>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</si>
  <si>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</si>
  <si>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</si>
  <si>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</si>
  <si>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</si>
  <si>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</si>
  <si>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</si>
  <si>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</si>
  <si>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</si>
  <si>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</si>
  <si>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</si>
  <si>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</si>
  <si>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</si>
  <si>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</si>
  <si>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</si>
  <si>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</si>
  <si>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</si>
  <si>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</si>
  <si>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</si>
  <si>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</si>
  <si>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</si>
  <si>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</si>
  <si>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</si>
  <si>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</si>
  <si>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</si>
  <si>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</si>
  <si>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</si>
  <si>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</si>
  <si>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</si>
  <si>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</si>
  <si>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</si>
  <si>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</si>
  <si>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</si>
  <si>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</si>
  <si>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</si>
  <si>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</si>
  <si>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</si>
  <si>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</si>
  <si>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</si>
  <si>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</si>
  <si>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</si>
  <si>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</si>
  <si>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</si>
  <si>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</si>
  <si>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</si>
  <si>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</si>
  <si>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</si>
  <si>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</si>
  <si>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</si>
  <si>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</si>
  <si>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</si>
  <si>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</si>
  <si>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</si>
  <si>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</si>
  <si>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</si>
  <si>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</si>
  <si>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</si>
  <si>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</si>
  <si>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</si>
  <si>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</si>
  <si>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</si>
  <si>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</si>
  <si>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</si>
  <si>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</si>
  <si>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</si>
  <si>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</si>
  <si>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</si>
  <si>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</si>
  <si>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</si>
  <si>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</si>
  <si>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</si>
  <si>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</si>
  <si>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</si>
  <si>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</si>
  <si>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</si>
  <si>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</si>
  <si>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</si>
  <si>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</si>
  <si>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</si>
  <si>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</si>
  <si>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</si>
  <si>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</si>
  <si>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</si>
  <si>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</si>
  <si>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</si>
  <si>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</si>
  <si>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</si>
  <si>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</si>
  <si>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</si>
  <si>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</si>
  <si>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</si>
  <si>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</si>
  <si>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</si>
  <si>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</si>
  <si>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</si>
  <si>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</si>
  <si>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</si>
  <si>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</si>
  <si>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</si>
  <si>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</si>
  <si>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</si>
  <si>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</si>
  <si>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</si>
  <si>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</si>
  <si>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</si>
  <si>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</si>
  <si>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</si>
  <si>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</si>
  <si>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</si>
  <si>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</si>
  <si>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</si>
  <si>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</si>
  <si>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</si>
  <si>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</si>
  <si>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</si>
  <si>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</si>
  <si>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</si>
  <si>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</si>
  <si>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</si>
  <si>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</si>
  <si>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</si>
  <si>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</si>
  <si>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</si>
  <si>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</si>
  <si>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</si>
  <si>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</si>
  <si>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</si>
  <si>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</si>
  <si>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</si>
  <si>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</si>
  <si>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</si>
  <si>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</si>
  <si>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</si>
  <si>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</si>
  <si>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</si>
  <si>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</si>
  <si>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</si>
  <si>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</si>
  <si>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</si>
  <si>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</si>
  <si>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</si>
  <si>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</si>
  <si>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</si>
  <si>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</si>
  <si>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</si>
  <si>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</si>
  <si>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</si>
  <si>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</si>
  <si>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</si>
  <si>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</si>
  <si>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</si>
  <si>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</si>
  <si>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</si>
  <si>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</si>
  <si>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</si>
  <si>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</si>
  <si>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</si>
  <si>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</si>
  <si>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</si>
  <si>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</si>
  <si>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</si>
  <si>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</si>
  <si>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</si>
  <si>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</si>
  <si>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</si>
  <si>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</si>
  <si>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</si>
  <si>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</si>
  <si>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</si>
  <si>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</si>
  <si>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</si>
  <si>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</si>
  <si>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</si>
  <si>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</si>
  <si>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</si>
  <si>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</si>
  <si>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</si>
  <si>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</si>
  <si>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</si>
  <si>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</si>
  <si>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</si>
  <si>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</si>
  <si>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</si>
  <si>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</si>
  <si>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</si>
  <si>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</si>
  <si>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</si>
  <si>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</si>
  <si>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</si>
  <si>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</si>
  <si>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</si>
  <si>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</si>
  <si>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</si>
  <si>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</si>
  <si>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</si>
  <si>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</si>
  <si>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</si>
  <si>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</si>
  <si>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</si>
  <si>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</si>
  <si>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</si>
  <si>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</si>
  <si>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</si>
  <si>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</si>
  <si>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</si>
  <si>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</si>
  <si>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</si>
  <si>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</si>
  <si>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</si>
  <si>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</si>
  <si>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</si>
  <si>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</si>
  <si>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</si>
  <si>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</si>
  <si>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</si>
  <si>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</si>
  <si>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</si>
  <si>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</si>
  <si>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</si>
  <si>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</si>
  <si>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</si>
  <si>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</si>
  <si>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</si>
  <si>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</si>
  <si>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</si>
  <si>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</si>
  <si>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</si>
  <si>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</si>
  <si>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</si>
  <si>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</si>
  <si>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</si>
  <si>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</si>
  <si>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</si>
  <si>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</si>
  <si>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</si>
  <si>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</si>
  <si>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</si>
  <si>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</si>
  <si>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</si>
  <si>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</si>
  <si>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</si>
  <si>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</si>
  <si>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</si>
  <si>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</si>
  <si>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</si>
  <si>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</si>
  <si>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</si>
  <si>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</si>
  <si>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</si>
  <si>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</si>
  <si>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</si>
  <si>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</si>
  <si>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</si>
  <si>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</si>
  <si>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</si>
  <si>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</si>
  <si>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</si>
  <si>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</si>
  <si>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</si>
  <si>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</si>
  <si>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</si>
  <si>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</si>
  <si>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</si>
  <si>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</si>
  <si>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</si>
  <si>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</si>
  <si>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</si>
  <si>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</si>
  <si>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</si>
  <si>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</si>
  <si>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</si>
  <si>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</si>
  <si>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</si>
  <si>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</si>
  <si>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</si>
  <si>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</si>
  <si>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</si>
  <si>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</si>
  <si>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</si>
  <si>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</si>
  <si>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</si>
  <si>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</si>
  <si>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</si>
  <si>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</si>
  <si>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</si>
  <si>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</si>
  <si>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</si>
  <si>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</si>
  <si>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</si>
  <si>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</si>
  <si>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</si>
  <si>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</si>
  <si>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</si>
  <si>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</si>
  <si>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</si>
  <si>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</si>
  <si>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</si>
  <si>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</si>
  <si>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</si>
  <si>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</si>
  <si>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</si>
  <si>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</si>
  <si>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</si>
  <si>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</si>
  <si>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</si>
  <si>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</si>
  <si>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</si>
  <si>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</si>
  <si>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</si>
  <si>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</si>
  <si>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</si>
  <si>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</si>
  <si>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</si>
  <si>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</si>
  <si>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</si>
  <si>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</si>
  <si>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</si>
  <si>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</si>
  <si>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</si>
  <si>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</si>
  <si>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</si>
  <si>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</si>
  <si>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</si>
  <si>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</si>
  <si>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</si>
  <si>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</si>
  <si>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</si>
  <si>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</si>
  <si>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</si>
  <si>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</si>
  <si>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</si>
  <si>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</si>
  <si>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</si>
  <si>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</si>
  <si>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</si>
  <si>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</si>
  <si>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</si>
  <si>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</si>
  <si>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</si>
  <si>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</si>
  <si>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</si>
  <si>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</si>
  <si>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</si>
  <si>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</si>
  <si>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</si>
  <si>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</si>
  <si>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</si>
  <si>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</si>
  <si>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</si>
  <si>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</si>
  <si>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</si>
  <si>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</si>
  <si>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</si>
  <si>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</si>
  <si>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</si>
  <si>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</si>
  <si>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</si>
  <si>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</si>
  <si>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</si>
  <si>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</si>
  <si>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</si>
  <si>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</si>
  <si>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</si>
  <si>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</si>
  <si>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</si>
  <si>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</si>
  <si>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</si>
  <si>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</si>
  <si>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</si>
  <si>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</si>
  <si>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</si>
  <si>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</si>
  <si>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</si>
  <si>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</si>
  <si>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</si>
  <si>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</si>
  <si>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</si>
  <si>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</si>
  <si>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</si>
  <si>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</si>
  <si>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</si>
  <si>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</si>
  <si>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</si>
  <si>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</si>
  <si>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</si>
  <si>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</si>
  <si>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</si>
  <si>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</si>
  <si>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</si>
  <si>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</si>
  <si>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</si>
  <si>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</si>
  <si>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</si>
  <si>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</si>
  <si>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</si>
  <si>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</si>
  <si>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</si>
  <si>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</si>
  <si>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</si>
  <si>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</si>
  <si>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</si>
  <si>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</si>
  <si>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</si>
  <si>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</si>
  <si>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</si>
  <si>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</si>
  <si>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</si>
  <si>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</si>
  <si>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</si>
  <si>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</si>
  <si>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</si>
  <si>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</si>
  <si>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</si>
  <si>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</si>
  <si>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</si>
  <si>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</si>
  <si>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</si>
  <si>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</si>
  <si>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</si>
  <si>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</si>
  <si>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</si>
  <si>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</si>
  <si>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</si>
  <si>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</si>
  <si>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</si>
  <si>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</si>
  <si>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</si>
  <si>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</si>
  <si>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</si>
  <si>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</si>
  <si>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</si>
  <si>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</si>
  <si>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</si>
  <si>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</si>
  <si>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</si>
  <si>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</si>
  <si>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</si>
  <si>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</si>
  <si>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</si>
  <si>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</si>
  <si>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</si>
  <si>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</si>
  <si>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</si>
  <si>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</si>
  <si>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</si>
  <si>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</si>
  <si>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</si>
  <si>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</si>
  <si>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</si>
  <si>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</si>
  <si>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</si>
  <si>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</si>
  <si>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</si>
  <si>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</si>
  <si>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</si>
  <si>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</si>
  <si>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</si>
  <si>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</si>
  <si>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</si>
  <si>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</si>
  <si>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</si>
  <si>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</si>
  <si>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</si>
  <si>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</si>
  <si>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</si>
  <si>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</si>
  <si>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</si>
  <si>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</si>
  <si>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</si>
  <si>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</si>
  <si>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</si>
  <si>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</si>
  <si>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</si>
  <si>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</si>
  <si>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</si>
  <si>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</si>
  <si>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</si>
  <si>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</si>
  <si>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</si>
  <si>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</si>
  <si>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</si>
  <si>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</si>
  <si>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</si>
  <si>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</si>
  <si>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</si>
  <si>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</si>
  <si>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</si>
  <si>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</si>
  <si>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</si>
  <si>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</si>
  <si>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</si>
  <si>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</si>
  <si>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</si>
  <si>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</si>
  <si>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</si>
  <si>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</si>
  <si>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</si>
  <si>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</si>
  <si>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</si>
  <si>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</si>
  <si>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</si>
  <si>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</si>
  <si>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</si>
  <si>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</si>
  <si>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</si>
  <si>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</si>
  <si>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</si>
  <si>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</si>
  <si>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</si>
  <si>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</si>
  <si>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</si>
  <si>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</si>
  <si>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</si>
  <si>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</si>
  <si>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</si>
  <si>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</si>
  <si>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</si>
  <si>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</si>
  <si>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</si>
  <si>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</si>
  <si>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</si>
  <si>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</si>
  <si>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</si>
  <si>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</si>
  <si>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</si>
  <si>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</si>
  <si>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</si>
  <si>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</si>
  <si>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</si>
  <si>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</si>
  <si>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</si>
  <si>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</si>
  <si>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</si>
  <si>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</si>
  <si>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</si>
  <si>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</si>
  <si>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</si>
  <si>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</si>
  <si>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</si>
  <si>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</si>
  <si>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</si>
  <si>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</si>
  <si>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</si>
  <si>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</si>
  <si>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</si>
  <si>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</si>
  <si>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</si>
  <si>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</si>
  <si>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</si>
  <si>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</si>
  <si>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</si>
  <si>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</si>
  <si>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</si>
  <si>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</si>
  <si>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</si>
  <si>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</si>
  <si>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</si>
  <si>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</si>
  <si>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</si>
  <si>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</si>
  <si>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</si>
  <si>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</si>
  <si>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</si>
  <si>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</si>
  <si>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</si>
  <si>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</si>
  <si>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</si>
  <si>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</si>
  <si>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</si>
  <si>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</si>
  <si>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</si>
  <si>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</si>
  <si>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</si>
  <si>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</si>
  <si>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</si>
  <si>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</si>
  <si>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</si>
  <si>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</si>
  <si>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</si>
  <si>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</si>
  <si>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</si>
  <si>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</si>
  <si>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</si>
  <si>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</si>
  <si>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</si>
  <si>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</si>
  <si>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</si>
  <si>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</si>
  <si>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</si>
  <si>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</si>
  <si>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</si>
  <si>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</si>
  <si>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</si>
  <si>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</si>
  <si>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</si>
  <si>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</si>
  <si>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</si>
  <si>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</si>
  <si>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</si>
  <si>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</si>
  <si>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</si>
  <si>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</si>
  <si>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</si>
  <si>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</si>
  <si>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</si>
  <si>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</si>
  <si>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</si>
  <si>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</si>
  <si>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</si>
  <si>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</si>
  <si>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</si>
  <si>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</si>
  <si>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</si>
  <si>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</si>
  <si>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</si>
  <si>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</si>
  <si>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</si>
  <si>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</si>
  <si>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</si>
  <si>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</si>
  <si>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</si>
  <si>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</si>
  <si>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</si>
  <si>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</si>
  <si>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</si>
  <si>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</si>
  <si>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</si>
  <si>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</si>
  <si>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</si>
  <si>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</si>
  <si>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</si>
  <si>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</si>
  <si>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</si>
  <si>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</si>
  <si>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</si>
  <si>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</si>
  <si>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</si>
  <si>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</si>
  <si>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</si>
  <si>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</si>
  <si>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</si>
  <si>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</si>
  <si>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</si>
  <si>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</si>
  <si>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</si>
  <si>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</si>
  <si>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</si>
  <si>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</si>
  <si>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</si>
  <si>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</si>
  <si>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</si>
  <si>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</si>
  <si>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</si>
  <si>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</si>
  <si>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</si>
  <si>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</si>
  <si>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</si>
  <si>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</si>
  <si>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</si>
  <si>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</si>
  <si>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</si>
  <si>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</si>
  <si>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</si>
  <si>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</si>
  <si>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</si>
  <si>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</si>
  <si>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</si>
  <si>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</si>
  <si>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</si>
  <si>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</si>
  <si>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</si>
  <si>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</si>
  <si>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</si>
  <si>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</si>
  <si>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</si>
  <si>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</si>
  <si>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</si>
  <si>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</si>
  <si>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</si>
  <si>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</si>
  <si>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</si>
  <si>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</si>
  <si>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</si>
  <si>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</si>
  <si>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</si>
  <si>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</si>
  <si>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</si>
  <si>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</si>
  <si>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</si>
  <si>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</si>
  <si>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</si>
  <si>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</si>
  <si>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</si>
  <si>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</si>
  <si>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</si>
  <si>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</si>
  <si>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</si>
  <si>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</si>
  <si>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</si>
  <si>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</si>
  <si>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</si>
  <si>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</si>
  <si>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</si>
  <si>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</si>
  <si>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</si>
  <si>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</si>
  <si>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</si>
  <si>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</si>
  <si>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</si>
  <si>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</si>
  <si>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</si>
  <si>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</si>
  <si>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</si>
  <si>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</si>
  <si>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</si>
  <si>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</si>
  <si>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</si>
  <si>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</si>
  <si>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</si>
  <si>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</si>
  <si>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</si>
  <si>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</si>
  <si>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</si>
  <si>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</si>
  <si>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</si>
  <si>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</si>
  <si>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</si>
  <si>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</si>
  <si>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</si>
  <si>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</si>
  <si>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</si>
  <si>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</si>
  <si>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</si>
  <si>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</si>
  <si>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</si>
  <si>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</si>
  <si>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</si>
  <si>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</si>
  <si>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</si>
  <si>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</si>
  <si>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</si>
  <si>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</si>
  <si>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</si>
  <si>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</si>
  <si>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</si>
  <si>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</si>
  <si>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</si>
  <si>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</si>
  <si>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</si>
  <si>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</si>
  <si>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</si>
  <si>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</si>
  <si>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</si>
  <si>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</si>
  <si>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</si>
  <si>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</si>
  <si>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</si>
  <si>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</si>
  <si>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</si>
  <si>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</si>
  <si>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</si>
  <si>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</si>
  <si>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</si>
  <si>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</si>
  <si>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</si>
  <si>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</si>
  <si>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</si>
  <si>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</si>
  <si>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</si>
  <si>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</si>
  <si>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</si>
  <si>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</si>
  <si>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</si>
  <si>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</si>
  <si>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</si>
  <si>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</si>
  <si>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</si>
  <si>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</si>
  <si>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</si>
  <si>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</si>
  <si>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</si>
  <si>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</si>
  <si>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</si>
  <si>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</si>
  <si>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</si>
  <si>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</si>
  <si>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</si>
  <si>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</si>
  <si>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</si>
  <si>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</si>
  <si>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</si>
  <si>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</si>
  <si>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</si>
  <si>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</si>
  <si>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</si>
  <si>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</si>
  <si>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</si>
  <si>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</si>
  <si>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</si>
  <si>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</si>
  <si>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</si>
  <si>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</si>
  <si>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</si>
  <si>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</si>
  <si>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</si>
  <si>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</si>
  <si>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</si>
  <si>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</si>
  <si>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</si>
  <si>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</si>
  <si>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</si>
  <si>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</si>
  <si>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</si>
  <si>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</si>
  <si>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</si>
  <si>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</si>
  <si>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</si>
  <si>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</si>
  <si>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</si>
  <si>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</si>
  <si>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</si>
  <si>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</si>
  <si>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</si>
  <si>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</si>
  <si>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</si>
  <si>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</si>
  <si>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</si>
  <si>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</si>
  <si>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</si>
  <si>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</si>
  <si>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</si>
  <si>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</si>
  <si>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</si>
  <si>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</si>
  <si>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</si>
  <si>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</si>
  <si>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</si>
  <si>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</si>
  <si>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</si>
  <si>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</si>
  <si>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</si>
  <si>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</si>
  <si>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</si>
  <si>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</si>
  <si>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</si>
  <si>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</si>
  <si>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</si>
  <si>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</si>
  <si>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</si>
  <si>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</si>
  <si>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</si>
  <si>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</si>
  <si>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</si>
  <si>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</si>
  <si>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</si>
  <si>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</si>
  <si>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</si>
  <si>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</si>
  <si>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</si>
  <si>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</si>
  <si>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</si>
  <si>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</si>
  <si>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</si>
  <si>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</si>
  <si>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</si>
  <si>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</si>
  <si>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</si>
  <si>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</si>
  <si>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</si>
  <si>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</si>
  <si>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</si>
  <si>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</si>
  <si>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</si>
  <si>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</si>
  <si>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</si>
  <si>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</si>
  <si>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</si>
  <si>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</si>
  <si>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</si>
  <si>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</si>
  <si>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</si>
  <si>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</si>
  <si>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</si>
  <si>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</si>
  <si>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</si>
  <si>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</si>
  <si>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</si>
  <si>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</si>
  <si>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</si>
  <si>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</si>
  <si>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</si>
  <si>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</si>
  <si>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</si>
  <si>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</si>
  <si>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</si>
  <si>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</si>
  <si>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</si>
  <si>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</si>
  <si>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</si>
  <si>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</si>
  <si>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</si>
  <si>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</si>
  <si>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</si>
  <si>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</si>
  <si>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</si>
  <si>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</si>
  <si>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</si>
  <si>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</si>
  <si>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</si>
  <si>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</si>
  <si>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</si>
  <si>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</si>
  <si>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</si>
  <si>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</si>
  <si>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</si>
  <si>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</si>
  <si>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</si>
  <si>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</si>
  <si>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</si>
  <si>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</si>
  <si>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</si>
  <si>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</si>
  <si>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</si>
  <si>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</si>
  <si>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</si>
  <si>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</si>
  <si>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</si>
  <si>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</si>
  <si>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</si>
  <si>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</si>
  <si>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</si>
  <si>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</si>
  <si>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</si>
  <si>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</si>
  <si>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</si>
  <si>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</si>
  <si>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</si>
  <si>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</si>
  <si>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</si>
  <si>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</si>
  <si>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</si>
  <si>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</si>
  <si>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</si>
  <si>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</si>
  <si>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</si>
  <si>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</si>
  <si>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</si>
  <si>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</si>
  <si>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</si>
  <si>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</si>
  <si>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</si>
  <si>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</si>
  <si>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</si>
  <si>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</si>
  <si>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</si>
  <si>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</si>
  <si>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</si>
  <si>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</si>
  <si>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</si>
  <si>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</si>
  <si>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</si>
  <si>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</si>
  <si>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</si>
  <si>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</si>
  <si>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</si>
  <si>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</si>
  <si>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</si>
  <si>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</si>
  <si>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</si>
  <si>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</si>
  <si>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</si>
  <si>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</si>
  <si>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</si>
  <si>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</si>
  <si>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</si>
  <si>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</si>
  <si>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</si>
  <si>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</si>
  <si>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</si>
  <si>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</si>
  <si>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</si>
  <si>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</si>
  <si>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</si>
  <si>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</si>
  <si>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</si>
  <si>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</si>
  <si>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</si>
  <si>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</si>
  <si>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</si>
  <si>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</si>
  <si>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</si>
  <si>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</si>
  <si>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</si>
  <si>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</si>
  <si>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</si>
  <si>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</si>
  <si>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</si>
  <si>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</si>
  <si>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</si>
  <si>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</si>
  <si>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</si>
  <si>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</si>
  <si>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</si>
  <si>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</si>
  <si>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</si>
  <si>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</si>
  <si>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</si>
  <si>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</si>
  <si>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</si>
  <si>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</si>
  <si>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</si>
  <si>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</si>
  <si>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</si>
  <si>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</si>
  <si>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</si>
  <si>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</si>
  <si>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</si>
  <si>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</si>
  <si>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</si>
  <si>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</si>
  <si>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</si>
  <si>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</si>
  <si>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</si>
  <si>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</si>
  <si>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</si>
  <si>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</si>
  <si>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</si>
  <si>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</si>
  <si>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</si>
  <si>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</si>
  <si>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</si>
  <si>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</si>
  <si>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</si>
  <si>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</si>
  <si>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</si>
  <si>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</si>
  <si>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</si>
  <si>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</si>
  <si>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</si>
  <si>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</si>
  <si>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</si>
  <si>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</si>
  <si>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</si>
  <si>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</si>
  <si>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</si>
  <si>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</si>
  <si>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</si>
  <si>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</si>
  <si>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</si>
  <si>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</si>
  <si>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</si>
  <si>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</si>
  <si>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</si>
  <si>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</si>
  <si>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</si>
  <si>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</si>
  <si>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</si>
  <si>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</si>
  <si>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</si>
  <si>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</si>
  <si>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</si>
  <si>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</si>
  <si>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</si>
  <si>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</si>
  <si>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</si>
  <si>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</si>
  <si>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</si>
  <si>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</si>
  <si>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</si>
  <si>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</si>
  <si>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</si>
  <si>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</si>
  <si>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</si>
  <si>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</si>
  <si>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</si>
  <si>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</si>
  <si>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</si>
  <si>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</si>
  <si>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</si>
  <si>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</si>
  <si>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</si>
  <si>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</si>
  <si>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</si>
  <si>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</si>
  <si>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</si>
  <si>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</si>
  <si>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</si>
  <si>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</si>
  <si>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</si>
  <si>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</si>
  <si>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</si>
  <si>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</si>
  <si>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</si>
  <si>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</si>
  <si>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</si>
  <si>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</si>
  <si>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</si>
  <si>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</si>
  <si>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</si>
  <si>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</si>
  <si>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</si>
  <si>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</si>
  <si>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</si>
  <si>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</si>
  <si>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</si>
  <si>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</si>
  <si>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</si>
  <si>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</si>
  <si>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</si>
  <si>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</si>
  <si>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</si>
  <si>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</si>
  <si>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</si>
  <si>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</si>
  <si>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</si>
  <si>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</si>
  <si>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</si>
  <si>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</si>
  <si>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</si>
  <si>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</si>
  <si>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</si>
  <si>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</si>
  <si>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</si>
  <si>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</si>
  <si>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</si>
  <si>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</si>
  <si>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</si>
  <si>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</si>
  <si>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</si>
  <si>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</si>
  <si>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</si>
  <si>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</si>
  <si>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</si>
  <si>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</si>
  <si>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</si>
  <si>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</si>
  <si>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</si>
  <si>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</si>
  <si>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</si>
  <si>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</si>
  <si>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</si>
  <si>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</si>
  <si>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</si>
  <si>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</si>
  <si>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</si>
  <si>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</si>
  <si>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</si>
  <si>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</si>
  <si>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</si>
  <si>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</si>
  <si>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</si>
  <si>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</si>
  <si>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</si>
  <si>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</si>
  <si>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</si>
  <si>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</si>
  <si>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</si>
  <si>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</si>
  <si>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</si>
  <si>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</si>
  <si>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</si>
  <si>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</si>
  <si>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</si>
  <si>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</si>
  <si>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</si>
  <si>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</si>
  <si>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</si>
  <si>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</si>
  <si>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</si>
  <si>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</si>
  <si>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</si>
  <si>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</si>
  <si>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</si>
  <si>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</si>
  <si>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</si>
  <si>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</si>
  <si>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</si>
  <si>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</si>
  <si>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</si>
  <si>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</si>
  <si>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</si>
  <si>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</si>
  <si>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</si>
  <si>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</si>
  <si>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</si>
  <si>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</si>
  <si>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</si>
  <si>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</si>
  <si>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</si>
  <si>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</si>
  <si>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</si>
  <si>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</si>
  <si>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</si>
  <si>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</si>
  <si>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</si>
  <si>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</si>
  <si>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</si>
  <si>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</si>
  <si>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</si>
  <si>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</si>
  <si>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</si>
  <si>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</si>
  <si>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</si>
  <si>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</si>
  <si>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</si>
  <si>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</si>
  <si>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</si>
  <si>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</si>
  <si>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</si>
  <si>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</si>
  <si>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</si>
  <si>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</si>
  <si>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</si>
  <si>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</si>
  <si>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</si>
  <si>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</si>
  <si>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</si>
  <si>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</si>
  <si>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</si>
  <si>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</si>
  <si>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</si>
  <si>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</si>
  <si>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</si>
  <si>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</si>
  <si>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</si>
  <si>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</si>
  <si>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</si>
  <si>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</si>
  <si>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</si>
  <si>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</si>
  <si>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</si>
  <si>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</si>
  <si>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</si>
  <si>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</si>
  <si>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</si>
  <si>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</si>
  <si>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</si>
  <si>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</si>
  <si>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</si>
  <si>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</si>
  <si>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</si>
  <si>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</si>
  <si>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</si>
  <si>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</si>
  <si>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</si>
  <si>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</si>
  <si>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</si>
  <si>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</si>
  <si>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</si>
  <si>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</si>
  <si>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</si>
  <si>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</si>
  <si>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</si>
  <si>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</si>
  <si>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</si>
  <si>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</si>
  <si>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</si>
  <si>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</si>
  <si>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</si>
  <si>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</si>
  <si>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</si>
  <si>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</si>
  <si>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</si>
  <si>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</si>
  <si>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</si>
  <si>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</si>
  <si>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</si>
  <si>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</si>
  <si>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</si>
  <si>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</si>
  <si>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</si>
  <si>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</si>
  <si>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</si>
  <si>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</si>
  <si>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</si>
  <si>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</si>
  <si>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</si>
  <si>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</si>
  <si>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</si>
  <si>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</si>
  <si>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</si>
  <si>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</si>
  <si>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</si>
  <si>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</si>
  <si>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</si>
  <si>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</si>
  <si>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</si>
  <si>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</si>
  <si>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</si>
  <si>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</si>
  <si>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</si>
  <si>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</si>
  <si>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</si>
  <si>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</si>
  <si>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</si>
  <si>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</si>
  <si>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</si>
  <si>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</si>
  <si>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</si>
  <si>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</si>
  <si>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</si>
  <si>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</si>
  <si>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</si>
  <si>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</si>
  <si>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</si>
  <si>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</si>
  <si>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</si>
  <si>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</si>
  <si>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</si>
  <si>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</si>
  <si>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</si>
  <si>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</si>
  <si>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</si>
  <si>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</si>
  <si>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</si>
  <si>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</si>
  <si>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</si>
  <si>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</si>
  <si>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</si>
  <si>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</si>
  <si>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</si>
  <si>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</si>
  <si>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</si>
  <si>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</si>
  <si>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</si>
  <si>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</si>
  <si>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</si>
  <si>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</si>
  <si>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</si>
  <si>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</si>
  <si>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</si>
  <si>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</si>
  <si>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</si>
  <si>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</si>
  <si>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</si>
  <si>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</si>
  <si>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</si>
  <si>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</si>
  <si>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</si>
  <si>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</si>
  <si>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</si>
  <si>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</si>
  <si>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</si>
  <si>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</si>
  <si>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</si>
  <si>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</si>
  <si>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</si>
  <si>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</si>
  <si>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</si>
  <si>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</si>
  <si>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</si>
  <si>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</si>
  <si>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</si>
  <si>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</si>
  <si>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</si>
  <si>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</si>
  <si>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</si>
  <si>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</si>
  <si>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</si>
  <si>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</si>
  <si>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</si>
  <si>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</si>
  <si>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</si>
  <si>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</si>
  <si>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</si>
  <si>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</si>
  <si>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</si>
  <si>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</si>
  <si>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</si>
  <si>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</si>
  <si>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</si>
  <si>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</si>
  <si>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</si>
  <si>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</si>
  <si>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</si>
  <si>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</si>
  <si>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</si>
  <si>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</si>
  <si>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</si>
  <si>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</si>
  <si>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</si>
  <si>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</si>
  <si>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</si>
  <si>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</si>
  <si>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</si>
  <si>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</si>
  <si>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</si>
  <si>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</si>
  <si>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</si>
  <si>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</si>
  <si>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</si>
  <si>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</si>
  <si>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</si>
  <si>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</si>
  <si>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</si>
  <si>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</si>
  <si>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</si>
  <si>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</si>
  <si>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</si>
  <si>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</si>
  <si>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</si>
  <si>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</si>
  <si>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</si>
  <si>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</si>
  <si>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</si>
  <si>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</si>
  <si>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</si>
  <si>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</si>
  <si>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</si>
  <si>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</si>
  <si>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</si>
  <si>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</si>
  <si>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</si>
  <si>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</si>
  <si>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</si>
  <si>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</si>
  <si>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</si>
  <si>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</si>
  <si>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</si>
  <si>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</si>
  <si>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</si>
  <si>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</si>
  <si>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</si>
  <si>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</si>
  <si>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</si>
  <si>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</si>
  <si>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</si>
  <si>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</si>
  <si>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</si>
  <si>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</si>
  <si>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</si>
  <si>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</si>
  <si>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</si>
  <si>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</si>
  <si>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</si>
  <si>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</si>
  <si>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</si>
  <si>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</si>
  <si>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</si>
  <si>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</si>
  <si>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</si>
  <si>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</si>
  <si>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</si>
  <si>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</si>
  <si>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</si>
  <si>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</si>
  <si>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</si>
  <si>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</si>
  <si>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</si>
  <si>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</si>
  <si>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</si>
  <si>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</si>
  <si>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</si>
  <si>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</si>
  <si>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</si>
  <si>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</si>
  <si>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</si>
  <si>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</si>
  <si>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</si>
  <si>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</si>
  <si>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</si>
  <si>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</si>
  <si>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</si>
  <si>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</si>
  <si>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</si>
  <si>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</si>
  <si>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</si>
  <si>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</si>
  <si>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</si>
  <si>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</si>
  <si>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</si>
  <si>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</si>
  <si>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</si>
  <si>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</si>
  <si>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</si>
  <si>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</si>
  <si>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</si>
  <si>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</si>
  <si>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</si>
  <si>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</si>
  <si>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</si>
  <si>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</si>
  <si>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</si>
  <si>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</si>
  <si>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</si>
  <si>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</si>
  <si>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</si>
  <si>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</si>
  <si>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</si>
  <si>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</si>
  <si>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</si>
  <si>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</si>
  <si>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</si>
  <si>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</si>
  <si>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</si>
  <si>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</si>
  <si>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</si>
  <si>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</si>
  <si>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</si>
  <si>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</si>
  <si>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</si>
  <si>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</si>
  <si>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</si>
  <si>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</si>
  <si>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</si>
  <si>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</si>
  <si>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</si>
  <si>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</si>
  <si>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</si>
  <si>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</si>
  <si>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</si>
  <si>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</si>
  <si>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</si>
  <si>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</si>
  <si>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</si>
  <si>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</si>
  <si>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</si>
  <si>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</si>
  <si>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</si>
  <si>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</si>
  <si>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</si>
  <si>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</si>
  <si>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</si>
  <si>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</si>
  <si>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</si>
  <si>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</si>
  <si>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</si>
  <si>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</si>
  <si>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</si>
  <si>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</si>
  <si>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</si>
  <si>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</si>
  <si>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</si>
  <si>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</si>
  <si>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</si>
  <si>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</si>
  <si>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</si>
  <si>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</si>
  <si>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</si>
  <si>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</si>
  <si>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</si>
  <si>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</si>
  <si>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</si>
  <si>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</si>
  <si>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</si>
  <si>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</si>
  <si>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</si>
  <si>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</si>
  <si>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</si>
  <si>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</si>
  <si>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</si>
  <si>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</si>
  <si>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</si>
  <si>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</si>
  <si>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</si>
  <si>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</si>
  <si>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</si>
  <si>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</si>
  <si>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</si>
  <si>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</si>
  <si>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</si>
  <si>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</si>
  <si>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</si>
  <si>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</si>
  <si>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</si>
  <si>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</si>
  <si>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</si>
  <si>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</si>
  <si>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</si>
  <si>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</si>
  <si>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</si>
  <si>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</si>
  <si>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</si>
  <si>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</si>
  <si>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</si>
  <si>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</si>
  <si>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</si>
  <si>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</si>
  <si>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</si>
  <si>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</si>
  <si>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</si>
  <si>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</si>
  <si>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</si>
  <si>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</si>
  <si>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</si>
  <si>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</si>
  <si>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</si>
  <si>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</si>
  <si>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</si>
  <si>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</si>
  <si>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</si>
  <si>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</si>
  <si>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</si>
  <si>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</si>
  <si>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</si>
  <si>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</si>
  <si>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</si>
  <si>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</si>
  <si>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</si>
  <si>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</si>
  <si>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</si>
  <si>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</si>
  <si>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</si>
  <si>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</si>
  <si>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</si>
  <si>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</si>
  <si>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</si>
  <si>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</si>
  <si>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</si>
  <si>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</si>
  <si>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</si>
  <si>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</si>
  <si>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</si>
  <si>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</si>
  <si>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</si>
  <si>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</si>
  <si>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</si>
  <si>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</si>
  <si>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</si>
  <si>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</si>
  <si>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</si>
  <si>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</si>
  <si>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</si>
  <si>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</si>
  <si>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</si>
  <si>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</si>
  <si>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</si>
  <si>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</si>
  <si>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</si>
  <si>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</si>
  <si>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</si>
  <si>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</si>
  <si>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</si>
  <si>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</si>
  <si>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</si>
  <si>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</si>
  <si>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</si>
  <si>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</si>
  <si>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</si>
  <si>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</si>
  <si>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</si>
  <si>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</si>
  <si>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</si>
  <si>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</si>
  <si>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</si>
  <si>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</si>
  <si>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</si>
  <si>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</si>
  <si>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</si>
  <si>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</si>
  <si>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</si>
  <si>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</si>
  <si>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</si>
  <si>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</si>
  <si>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</si>
  <si>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</si>
  <si>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</si>
  <si>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</si>
  <si>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</si>
  <si>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</si>
  <si>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</si>
  <si>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</si>
  <si>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</si>
  <si>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</si>
  <si>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</si>
  <si>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</si>
  <si>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</si>
  <si>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</si>
  <si>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</si>
  <si>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</si>
  <si>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</si>
  <si>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</si>
  <si>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</si>
  <si>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</si>
  <si>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</si>
  <si>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</si>
  <si>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</si>
  <si>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</si>
  <si>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</si>
  <si>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</si>
  <si>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</si>
  <si>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</si>
  <si>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</si>
  <si>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</si>
  <si>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</si>
  <si>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</si>
  <si>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</si>
  <si>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</si>
  <si>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</si>
  <si>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</si>
  <si>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</si>
  <si>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</si>
  <si>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</si>
  <si>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</si>
  <si>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</si>
  <si>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</si>
  <si>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</si>
  <si>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</si>
  <si>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</si>
  <si>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</si>
  <si>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</si>
  <si>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</si>
  <si>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</si>
  <si>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</si>
  <si>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</si>
  <si>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</si>
  <si>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</si>
  <si>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</si>
  <si>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</si>
  <si>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</si>
  <si>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</si>
  <si>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</si>
  <si>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</si>
  <si>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</si>
  <si>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</si>
  <si>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</si>
  <si>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</si>
  <si>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</si>
  <si>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</si>
  <si>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</si>
  <si>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</si>
  <si>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</si>
  <si>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</si>
  <si>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</si>
  <si>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</si>
  <si>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</si>
  <si>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</si>
  <si>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</si>
  <si>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</si>
  <si>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</si>
  <si>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</si>
  <si>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</si>
  <si>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</si>
  <si>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</si>
  <si>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</si>
  <si>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</si>
  <si>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</si>
  <si>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</si>
  <si>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</si>
  <si>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</si>
  <si>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</si>
  <si>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</si>
  <si>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</si>
  <si>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</si>
  <si>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</si>
  <si>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</si>
  <si>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</si>
  <si>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</si>
  <si>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</si>
  <si>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</si>
  <si>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</si>
  <si>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</si>
  <si>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</si>
  <si>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</si>
  <si>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</si>
  <si>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</si>
  <si>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</si>
  <si>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</si>
  <si>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</si>
  <si>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</si>
  <si>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</si>
  <si>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</si>
  <si>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</si>
  <si>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</si>
  <si>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</si>
  <si>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</si>
  <si>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</si>
  <si>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</si>
  <si>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</si>
  <si>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</si>
  <si>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</si>
  <si>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</si>
  <si>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</si>
  <si>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</si>
  <si>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</si>
  <si>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</si>
  <si>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</si>
  <si>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</si>
  <si>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</si>
  <si>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</si>
  <si>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</si>
  <si>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</si>
  <si>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</si>
  <si>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</si>
  <si>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</si>
  <si>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</si>
  <si>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</si>
  <si>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</si>
  <si>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</si>
  <si>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</si>
  <si>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</si>
  <si>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</si>
  <si>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</si>
  <si>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</si>
  <si>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</si>
  <si>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</si>
  <si>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</si>
  <si>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</si>
  <si>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</si>
  <si>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</si>
  <si>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</si>
  <si>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</si>
  <si>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</si>
  <si>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</si>
  <si>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</si>
  <si>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</si>
  <si>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</si>
  <si>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</si>
  <si>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</si>
  <si>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</si>
  <si>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</si>
  <si>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</si>
  <si>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</si>
  <si>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</si>
  <si>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</si>
  <si>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</si>
  <si>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</si>
  <si>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</si>
  <si>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</si>
  <si>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</si>
  <si>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</si>
  <si>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</si>
  <si>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</si>
  <si>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</si>
  <si>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</si>
  <si>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</si>
  <si>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</si>
  <si>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</si>
  <si>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</si>
  <si>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</si>
  <si>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</si>
  <si>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</si>
  <si>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</si>
  <si>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</si>
  <si>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</si>
  <si>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</si>
  <si>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</si>
  <si>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</si>
  <si>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</si>
  <si>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</si>
  <si>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</si>
  <si>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</si>
  <si>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</si>
  <si>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</si>
  <si>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</si>
  <si>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</si>
  <si>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</si>
  <si>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</si>
  <si>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</si>
  <si>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</si>
  <si>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</si>
  <si>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</si>
  <si>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</si>
  <si>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</si>
  <si>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</si>
  <si>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</si>
  <si>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</si>
  <si>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</si>
  <si>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</si>
  <si>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</si>
  <si>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</si>
  <si>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</si>
  <si>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</si>
  <si>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</si>
  <si>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</si>
  <si>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</si>
  <si>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</si>
  <si>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</si>
  <si>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</si>
  <si>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</si>
  <si>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</si>
  <si>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</si>
  <si>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</si>
  <si>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</si>
  <si>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</si>
  <si>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</si>
  <si>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</si>
  <si>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</si>
  <si>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</si>
  <si>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</si>
  <si>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</si>
  <si>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</si>
  <si>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</si>
  <si>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</si>
  <si>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</si>
  <si>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</si>
  <si>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</si>
  <si>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</si>
  <si>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</si>
  <si>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</si>
  <si>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</si>
  <si>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</si>
  <si>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</si>
  <si>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</si>
  <si>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</si>
  <si>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</si>
  <si>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</si>
  <si>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</si>
  <si>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</si>
  <si>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</si>
  <si>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</si>
  <si>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</si>
  <si>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</si>
  <si>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</si>
  <si>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</si>
  <si>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</si>
  <si>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</si>
  <si>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</si>
  <si>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</si>
  <si>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</si>
  <si>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</si>
  <si>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</si>
  <si>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</si>
  <si>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</si>
  <si>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</si>
  <si>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</si>
  <si>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</si>
  <si>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</si>
  <si>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</si>
  <si>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</si>
  <si>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</si>
  <si>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</si>
  <si>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</si>
  <si>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</si>
  <si>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</si>
  <si>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</si>
  <si>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</si>
  <si>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</si>
  <si>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</si>
  <si>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</si>
  <si>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</si>
  <si>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</si>
  <si>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</si>
  <si>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</si>
  <si>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</si>
  <si>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</si>
  <si>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</si>
  <si>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</si>
  <si>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</si>
  <si>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</si>
  <si>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</si>
  <si>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</si>
  <si>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</si>
  <si>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</si>
  <si>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</si>
  <si>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</si>
  <si>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</si>
  <si>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</si>
  <si>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</si>
  <si>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</si>
  <si>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</si>
  <si>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</si>
  <si>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</si>
  <si>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</si>
  <si>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</si>
  <si>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</si>
  <si>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</si>
  <si>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</si>
  <si>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</si>
  <si>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</si>
  <si>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</si>
  <si>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</si>
  <si>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</si>
  <si>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</si>
  <si>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</si>
  <si>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</si>
  <si>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</si>
  <si>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</si>
  <si>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</si>
  <si>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</si>
  <si>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</si>
  <si>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</si>
  <si>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</si>
  <si>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</si>
  <si>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</si>
  <si>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</si>
  <si>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</si>
  <si>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</si>
  <si>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</si>
  <si>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</si>
  <si>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</si>
  <si>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</si>
  <si>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</si>
  <si>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</si>
  <si>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</si>
  <si>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</si>
  <si>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</si>
  <si>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</si>
  <si>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</si>
  <si>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</si>
  <si>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</si>
  <si>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</si>
  <si>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</si>
  <si>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</si>
  <si>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</si>
  <si>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</si>
  <si>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</si>
  <si>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</si>
  <si>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</si>
  <si>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</si>
  <si>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</si>
  <si>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</si>
  <si>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</si>
  <si>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</si>
  <si>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</si>
  <si>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</si>
  <si>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</si>
  <si>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</si>
  <si>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</si>
  <si>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</si>
  <si>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</si>
  <si>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</si>
  <si>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</si>
  <si>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</si>
  <si>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</si>
  <si>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</si>
  <si>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</si>
  <si>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</si>
  <si>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</si>
  <si>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</si>
  <si>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</si>
  <si>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</si>
  <si>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</si>
  <si>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</si>
  <si>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</si>
  <si>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</si>
  <si>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</si>
  <si>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</si>
  <si>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</si>
  <si>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</si>
  <si>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</si>
  <si>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</si>
  <si>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</si>
  <si>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</si>
  <si>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</si>
  <si>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</si>
  <si>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</si>
  <si>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</si>
  <si>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</si>
  <si>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</si>
  <si>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</si>
  <si>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</si>
  <si>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</si>
  <si>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</si>
  <si>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</si>
  <si>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</si>
  <si>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</si>
  <si>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</si>
  <si>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</si>
  <si>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</si>
  <si>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</si>
  <si>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</si>
  <si>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</si>
  <si>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</si>
  <si>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</si>
  <si>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</si>
  <si>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</si>
  <si>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</si>
  <si>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</si>
  <si>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</si>
  <si>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</si>
  <si>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</si>
  <si>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</si>
  <si>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</si>
  <si>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</si>
  <si>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</si>
  <si>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</si>
  <si>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</si>
  <si>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</si>
  <si>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</si>
  <si>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</si>
  <si>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</si>
  <si>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</si>
  <si>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</si>
  <si>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</si>
  <si>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</si>
  <si>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</si>
  <si>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</si>
  <si>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</si>
  <si>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</si>
  <si>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</si>
  <si>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</si>
  <si>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</si>
  <si>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</si>
  <si>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</si>
  <si>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</si>
  <si>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</si>
  <si>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</si>
  <si>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</si>
  <si>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</si>
  <si>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</si>
  <si>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</si>
  <si>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</si>
  <si>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</si>
  <si>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</si>
  <si>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</si>
  <si>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</si>
  <si>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</si>
  <si>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</si>
  <si>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</si>
  <si>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</si>
  <si>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</si>
  <si>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</si>
  <si>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</si>
  <si>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</si>
  <si>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</si>
  <si>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</si>
  <si>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</si>
  <si>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</si>
  <si>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</si>
  <si>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</si>
  <si>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</si>
  <si>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</si>
  <si>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</si>
  <si>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</si>
  <si>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</si>
  <si>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</si>
  <si>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</si>
  <si>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</si>
  <si>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</si>
  <si>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</si>
  <si>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</si>
  <si>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</si>
  <si>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</si>
  <si>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</si>
  <si>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</si>
  <si>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</si>
  <si>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</si>
  <si>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</si>
  <si>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</si>
  <si>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</si>
  <si>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</si>
  <si>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</si>
  <si>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</si>
  <si>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</si>
  <si>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</si>
  <si>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</si>
  <si>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</si>
  <si>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</si>
  <si>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</si>
  <si>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</si>
  <si>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</si>
  <si>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</si>
  <si>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</si>
  <si>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</si>
  <si>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</si>
  <si>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</si>
  <si>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</si>
  <si>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</si>
  <si>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</si>
  <si>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</si>
  <si>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</si>
  <si>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</si>
  <si>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</si>
  <si>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</si>
  <si>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</si>
  <si>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</si>
  <si>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</si>
  <si>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</si>
  <si>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</si>
  <si>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</si>
  <si>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</si>
  <si>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</si>
  <si>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</si>
  <si>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</si>
  <si>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</si>
  <si>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</si>
  <si>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</si>
  <si>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</si>
  <si>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</si>
  <si>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</si>
  <si>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</si>
  <si>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</si>
  <si>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</si>
  <si>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</si>
  <si>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</si>
  <si>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</si>
  <si>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</si>
  <si>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</si>
  <si>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</si>
  <si>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</si>
  <si>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</si>
  <si>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</si>
  <si>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</si>
  <si>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</si>
  <si>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</si>
  <si>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</si>
  <si>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</si>
  <si>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</si>
  <si>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</si>
  <si>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</si>
  <si>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</si>
  <si>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</si>
  <si>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</si>
  <si>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</si>
  <si>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</si>
  <si>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</si>
  <si>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</si>
  <si>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</si>
  <si>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</si>
  <si>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</si>
  <si>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</si>
  <si>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</si>
  <si>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</si>
  <si>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</si>
  <si>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</si>
  <si>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</si>
  <si>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</si>
  <si>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</si>
  <si>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</si>
  <si>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</si>
  <si>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</si>
  <si>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</si>
  <si>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</si>
  <si>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</si>
  <si>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</si>
  <si>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</si>
  <si>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</si>
  <si>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</si>
  <si>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</si>
  <si>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</si>
  <si>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</si>
  <si>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</si>
  <si>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</si>
  <si>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</si>
  <si>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</si>
  <si>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</si>
  <si>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</si>
  <si>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</si>
  <si>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</si>
  <si>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</si>
  <si>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</si>
  <si>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</si>
  <si>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</si>
  <si>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</si>
  <si>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</si>
  <si>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</si>
  <si>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</si>
  <si>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</si>
  <si>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</si>
  <si>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</si>
  <si>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</si>
  <si>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</si>
  <si>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</si>
  <si>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</si>
  <si>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</si>
  <si>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</si>
  <si>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</si>
  <si>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</si>
  <si>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</si>
  <si>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</si>
  <si>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</si>
  <si>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</si>
  <si>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</si>
  <si>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</si>
  <si>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</si>
  <si>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</si>
  <si>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</si>
  <si>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</si>
  <si>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</si>
  <si>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</si>
  <si>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</si>
  <si>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</si>
  <si>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</si>
  <si>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</si>
  <si>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</si>
  <si>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</si>
  <si>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</si>
  <si>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</si>
  <si>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</si>
  <si>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</si>
  <si>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</si>
  <si>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</si>
  <si>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</si>
  <si>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</si>
  <si>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</si>
  <si>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</si>
  <si>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</si>
  <si>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</si>
  <si>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</si>
  <si>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</si>
  <si>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</si>
  <si>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</si>
  <si>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</si>
  <si>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</si>
  <si>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</si>
  <si>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</si>
  <si>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</si>
  <si>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</si>
  <si>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</si>
  <si>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</si>
  <si>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</si>
  <si>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</si>
  <si>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</si>
  <si>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</si>
  <si>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</si>
  <si>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</si>
  <si>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</si>
  <si>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</si>
  <si>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</si>
  <si>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</si>
  <si>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</si>
  <si>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</si>
  <si>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</si>
  <si>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</si>
  <si>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</si>
  <si>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</si>
  <si>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</si>
  <si>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</si>
  <si>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</si>
  <si>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</si>
  <si>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</si>
  <si>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</si>
  <si>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</si>
  <si>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</si>
  <si>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</si>
  <si>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</si>
  <si>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</si>
  <si>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</si>
  <si>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</si>
  <si>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</si>
  <si>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</si>
  <si>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</si>
  <si>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</si>
  <si>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</si>
  <si>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</si>
  <si>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</si>
  <si>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</si>
  <si>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</si>
  <si>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</si>
  <si>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</si>
  <si>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</si>
  <si>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</si>
  <si>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</si>
  <si>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</si>
  <si>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</si>
  <si>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</si>
  <si>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</si>
  <si>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</si>
  <si>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</si>
  <si>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</si>
  <si>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</si>
  <si>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</si>
  <si>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</si>
  <si>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</si>
  <si>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</si>
  <si>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</si>
  <si>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</si>
  <si>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</si>
  <si>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</si>
  <si>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</si>
  <si>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</si>
  <si>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</si>
  <si>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</si>
  <si>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</si>
  <si>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</si>
  <si>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</si>
  <si>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</si>
  <si>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</si>
  <si>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</si>
  <si>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</si>
  <si>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</si>
  <si>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</si>
  <si>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</si>
  <si>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</si>
  <si>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</si>
  <si>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</si>
  <si>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</si>
  <si>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</si>
  <si>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</si>
  <si>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</si>
  <si>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</si>
  <si>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</si>
  <si>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</si>
  <si>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</si>
  <si>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</si>
  <si>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</si>
  <si>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</si>
  <si>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</si>
  <si>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</si>
  <si>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</si>
  <si>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</si>
  <si>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</si>
  <si>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</si>
  <si>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</si>
  <si>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</si>
  <si>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</si>
  <si>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</si>
  <si>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</si>
  <si>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</si>
  <si>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</si>
  <si>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</si>
  <si>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</si>
  <si>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</si>
  <si>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</si>
  <si>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</si>
  <si>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</si>
  <si>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</si>
  <si>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</si>
  <si>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</si>
  <si>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</si>
  <si>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</si>
  <si>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</si>
  <si>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</si>
  <si>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</si>
  <si>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</si>
  <si>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</si>
  <si>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</si>
  <si>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</si>
  <si>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</si>
  <si>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</si>
  <si>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</si>
  <si>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</si>
  <si>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</si>
  <si>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</si>
  <si>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</si>
  <si>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</si>
  <si>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</si>
  <si>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</si>
  <si>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</si>
  <si>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</si>
  <si>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</si>
  <si>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</si>
  <si>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</si>
  <si>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</si>
  <si>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</si>
  <si>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</si>
  <si>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</si>
  <si>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</si>
  <si>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</si>
  <si>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</si>
  <si>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</si>
  <si>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</si>
  <si>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</si>
  <si>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</si>
  <si>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</si>
  <si>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</si>
  <si>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</si>
  <si>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</si>
  <si>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</si>
  <si>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</si>
  <si>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</si>
  <si>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</si>
  <si>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</si>
  <si>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</si>
  <si>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</si>
  <si>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</si>
  <si>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</si>
  <si>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</si>
  <si>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</si>
  <si>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</si>
  <si>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</si>
  <si>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</si>
  <si>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</si>
  <si>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</si>
  <si>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</si>
  <si>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</si>
  <si>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</si>
  <si>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</si>
  <si>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</si>
  <si>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</si>
  <si>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</si>
  <si>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</si>
  <si>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</si>
  <si>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</si>
  <si>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</si>
  <si>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</si>
  <si>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</si>
  <si>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</si>
  <si>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</si>
  <si>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</si>
  <si>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</si>
  <si>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</si>
  <si>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</si>
  <si>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</si>
  <si>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</si>
  <si>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</si>
  <si>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</si>
  <si>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</si>
  <si>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</si>
  <si>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</si>
  <si>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</si>
  <si>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</si>
  <si>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</si>
  <si>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</si>
  <si>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</si>
  <si>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</si>
  <si>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</si>
  <si>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</si>
  <si>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</si>
  <si>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</si>
  <si>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</si>
  <si>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</si>
  <si>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</si>
  <si>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</si>
  <si>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</si>
  <si>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</si>
  <si>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</si>
  <si>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</si>
  <si>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</si>
  <si>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</si>
  <si>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</si>
  <si>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</si>
  <si>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</si>
  <si>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</si>
  <si>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</si>
  <si>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</si>
  <si>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</si>
  <si>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</si>
  <si>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</si>
  <si>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</si>
  <si>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</si>
  <si>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</si>
  <si>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</si>
  <si>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</si>
  <si>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</si>
  <si>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</si>
  <si>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</si>
  <si>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</si>
  <si>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</si>
  <si>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</si>
  <si>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</si>
  <si>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</si>
  <si>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</si>
  <si>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</si>
  <si>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</si>
  <si>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</si>
  <si>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</si>
  <si>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</si>
  <si>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</si>
  <si>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</si>
  <si>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</si>
  <si>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</si>
  <si>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</si>
  <si>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</si>
  <si>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</si>
  <si>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</si>
  <si>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</si>
  <si>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</si>
  <si>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</si>
  <si>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</si>
  <si>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</si>
  <si>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</si>
  <si>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</si>
  <si>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</si>
  <si>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</si>
  <si>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</si>
  <si>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</si>
  <si>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</si>
  <si>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</si>
  <si>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</si>
  <si>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</si>
  <si>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</si>
  <si>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</si>
  <si>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</si>
  <si>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</si>
  <si>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</si>
  <si>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</si>
  <si>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</si>
  <si>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</si>
  <si>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</si>
  <si>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</si>
  <si>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</si>
  <si>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</si>
  <si>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</si>
  <si>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</si>
  <si>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</si>
  <si>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</si>
  <si>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</si>
  <si>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</si>
  <si>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</si>
  <si>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</si>
  <si>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</si>
  <si>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</si>
  <si>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</si>
  <si>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</si>
  <si>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</si>
  <si>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</si>
  <si>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</si>
  <si>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</si>
  <si>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</si>
  <si>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</si>
  <si>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</si>
  <si>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</si>
  <si>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</si>
  <si>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</si>
  <si>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</si>
  <si>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</si>
  <si>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</si>
  <si>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</si>
  <si>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</si>
  <si>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</si>
  <si>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</si>
  <si>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</si>
  <si>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</si>
  <si>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</si>
  <si>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</si>
  <si>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</si>
  <si>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</si>
  <si>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</si>
  <si>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</si>
  <si>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</si>
  <si>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</si>
  <si>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</si>
  <si>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</si>
  <si>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</si>
  <si>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</si>
  <si>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</si>
  <si>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</si>
  <si>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</si>
  <si>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</si>
  <si>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</si>
  <si>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</si>
  <si>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</si>
  <si>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</si>
  <si>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</si>
  <si>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</si>
  <si>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</si>
  <si>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</si>
  <si>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</si>
  <si>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</si>
  <si>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</si>
  <si>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</si>
  <si>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</si>
  <si>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</si>
  <si>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</si>
  <si>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</si>
  <si>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</si>
  <si>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</si>
  <si>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</si>
  <si>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</si>
  <si>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</si>
  <si>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</si>
  <si>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</si>
  <si>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</si>
  <si>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</si>
  <si>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</si>
  <si>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</si>
  <si>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</si>
  <si>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</si>
  <si>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</si>
  <si>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</si>
  <si>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</si>
  <si>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</si>
  <si>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</si>
  <si>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</si>
  <si>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</si>
  <si>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</si>
  <si>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</si>
  <si>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</si>
  <si>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</si>
  <si>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</si>
  <si>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</si>
  <si>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</si>
  <si>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</si>
  <si>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</si>
  <si>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</si>
  <si>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</si>
  <si>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</si>
  <si>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</si>
  <si>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</si>
  <si>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</si>
  <si>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</si>
  <si>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</si>
  <si>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</si>
  <si>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</si>
  <si>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</si>
  <si>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</si>
  <si>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</si>
  <si>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</si>
  <si>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</si>
  <si>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</si>
  <si>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</si>
  <si>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</si>
  <si>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</si>
  <si>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</si>
  <si>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</si>
  <si>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</si>
  <si>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</si>
  <si>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</si>
  <si>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</si>
  <si>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</si>
  <si>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</si>
  <si>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</si>
  <si>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</si>
  <si>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</si>
  <si>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</si>
  <si>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</si>
  <si>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</si>
  <si>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</si>
  <si>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</si>
  <si>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</si>
  <si>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</si>
  <si>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</si>
  <si>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</si>
  <si>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</si>
  <si>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</si>
  <si>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</si>
  <si>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</si>
  <si>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</si>
  <si>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</si>
  <si>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</si>
  <si>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</si>
  <si>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</si>
  <si>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</si>
  <si>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</si>
  <si>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</si>
  <si>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</si>
  <si>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</si>
  <si>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</si>
  <si>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</si>
  <si>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</si>
  <si>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</si>
  <si>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</si>
  <si>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</si>
  <si>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</si>
  <si>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</si>
  <si>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</si>
  <si>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</si>
  <si>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</si>
  <si>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</si>
  <si>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</si>
  <si>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</si>
  <si>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</si>
  <si>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</si>
  <si>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</si>
  <si>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</si>
  <si>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</si>
  <si>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</si>
  <si>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</si>
  <si>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</si>
  <si>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</si>
  <si>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</si>
  <si>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</si>
  <si>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</si>
  <si>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</si>
  <si>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</si>
  <si>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</si>
  <si>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</si>
  <si>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</si>
  <si>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</si>
  <si>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</si>
  <si>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</si>
  <si>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</si>
  <si>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</si>
  <si>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</si>
  <si>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</si>
  <si>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</si>
  <si>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</si>
  <si>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</si>
  <si>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</si>
  <si>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</si>
  <si>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</si>
  <si>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</si>
  <si>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</si>
  <si>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</si>
  <si>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</si>
  <si>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</si>
  <si>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</si>
  <si>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</si>
  <si>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</si>
  <si>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</si>
  <si>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</si>
  <si>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</si>
  <si>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</si>
  <si>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</si>
  <si>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</si>
  <si>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</si>
  <si>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</si>
  <si>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</si>
  <si>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</si>
  <si>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</si>
  <si>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</si>
  <si>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</si>
  <si>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</si>
  <si>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</si>
  <si>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</si>
  <si>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</si>
  <si>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</si>
  <si>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</si>
  <si>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</si>
  <si>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</si>
  <si>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</si>
  <si>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</si>
  <si>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</si>
  <si>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</si>
  <si>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</si>
  <si>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</si>
  <si>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</si>
  <si>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</si>
  <si>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</si>
  <si>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</si>
  <si>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</si>
  <si>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</si>
  <si>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</si>
  <si>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</si>
  <si>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</si>
  <si>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</si>
  <si>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</si>
  <si>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</si>
  <si>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</si>
  <si>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</si>
  <si>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</si>
  <si>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</si>
  <si>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</si>
  <si>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</si>
  <si>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</si>
  <si>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</si>
  <si>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</si>
  <si>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</si>
  <si>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</si>
  <si>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</si>
  <si>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</si>
  <si>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</si>
  <si>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</si>
  <si>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</si>
  <si>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</si>
  <si>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</si>
  <si>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</si>
  <si>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</si>
  <si>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</si>
  <si>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</si>
  <si>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</si>
  <si>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</si>
  <si>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</si>
  <si>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</si>
  <si>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</si>
  <si>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</si>
  <si>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</si>
  <si>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</si>
  <si>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</si>
  <si>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</si>
  <si>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</si>
  <si>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</si>
  <si>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</si>
  <si>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</si>
  <si>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</si>
  <si>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</si>
  <si>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</si>
  <si>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</si>
  <si>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</si>
  <si>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</si>
  <si>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</si>
  <si>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</si>
  <si>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</si>
  <si>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</si>
  <si>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</si>
  <si>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</si>
  <si>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</si>
  <si>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</si>
  <si>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</si>
  <si>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</si>
  <si>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</si>
  <si>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</si>
  <si>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</si>
  <si>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</si>
  <si>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</si>
  <si>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</si>
  <si>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</si>
  <si>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</si>
  <si>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</si>
  <si>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</si>
  <si>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</si>
  <si>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</si>
  <si>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</si>
  <si>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</si>
  <si>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</si>
  <si>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</si>
  <si>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</si>
  <si>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</si>
  <si>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</si>
  <si>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</si>
  <si>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</si>
  <si>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</si>
  <si>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</si>
  <si>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</si>
  <si>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</si>
  <si>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</si>
  <si>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</si>
  <si>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</si>
  <si>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</si>
  <si>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</si>
  <si>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</si>
  <si>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</si>
  <si>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</si>
  <si>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</si>
  <si>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</si>
  <si>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</si>
  <si>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</si>
  <si>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</si>
  <si>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</si>
  <si>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</si>
  <si>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</si>
  <si>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</si>
  <si>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</si>
  <si>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</si>
  <si>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</si>
  <si>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</si>
  <si>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</si>
  <si>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</si>
  <si>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</si>
  <si>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</si>
  <si>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</si>
  <si>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</si>
  <si>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</si>
  <si>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</si>
  <si>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</si>
  <si>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</si>
  <si>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</si>
  <si>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</si>
  <si>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</si>
  <si>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</si>
  <si>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</si>
  <si>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</si>
  <si>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</si>
  <si>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</si>
  <si>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</si>
  <si>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</si>
  <si>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</si>
  <si>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</si>
  <si>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</si>
  <si>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</si>
  <si>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</si>
  <si>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</si>
  <si>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</si>
  <si>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</si>
  <si>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</si>
  <si>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</si>
  <si>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</si>
  <si>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</si>
  <si>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</si>
  <si>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</si>
  <si>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</si>
  <si>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</si>
  <si>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</si>
  <si>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</si>
  <si>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</si>
  <si>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</si>
  <si>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</si>
  <si>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</si>
  <si>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</si>
  <si>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</si>
  <si>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</si>
  <si>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</si>
  <si>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</si>
  <si>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</si>
  <si>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</si>
  <si>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</si>
  <si>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</si>
  <si>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</si>
  <si>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</si>
  <si>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</si>
  <si>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</si>
  <si>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</si>
  <si>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</si>
  <si>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</si>
  <si>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</si>
  <si>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</si>
  <si>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</si>
  <si>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</si>
  <si>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</si>
  <si>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</si>
  <si>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</si>
  <si>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</si>
  <si>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</si>
  <si>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</si>
  <si>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</si>
  <si>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</si>
  <si>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</si>
  <si>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</si>
  <si>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</si>
  <si>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</si>
  <si>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</si>
  <si>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</si>
  <si>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</si>
  <si>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</si>
  <si>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</si>
  <si>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</si>
  <si>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</si>
  <si>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</si>
  <si>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</si>
  <si>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</si>
  <si>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</si>
  <si>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</si>
  <si>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</si>
  <si>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</si>
  <si>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</si>
  <si>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</si>
  <si>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</si>
  <si>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</si>
  <si>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</si>
  <si>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</si>
  <si>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</si>
  <si>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</si>
  <si>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</si>
  <si>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</si>
  <si>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</si>
  <si>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</si>
  <si>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</si>
  <si>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</si>
  <si>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</si>
  <si>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</si>
  <si>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</si>
  <si>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</si>
  <si>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</si>
  <si>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</si>
  <si>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</si>
  <si>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</si>
  <si>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</si>
  <si>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</si>
  <si>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</si>
  <si>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</si>
  <si>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</si>
  <si>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</si>
  <si>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</si>
  <si>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</si>
  <si>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</si>
  <si>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</si>
  <si>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</si>
  <si>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</si>
  <si>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</si>
  <si>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</si>
  <si>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</si>
  <si>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</si>
  <si>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</si>
  <si>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</si>
  <si>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</si>
  <si>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</si>
  <si>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</si>
  <si>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</si>
  <si>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</si>
  <si>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</si>
  <si>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</si>
  <si>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</si>
  <si>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</si>
  <si>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</si>
  <si>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</si>
  <si>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</si>
  <si>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</si>
  <si>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</si>
  <si>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</si>
  <si>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</si>
  <si>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</si>
  <si>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</si>
  <si>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</si>
  <si>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</si>
  <si>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</si>
  <si>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</si>
  <si>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</si>
  <si>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</si>
  <si>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</si>
  <si>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</si>
  <si>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</si>
  <si>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</si>
  <si>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</si>
  <si>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</si>
  <si>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</si>
  <si>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</si>
  <si>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</si>
  <si>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</si>
  <si>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</si>
  <si>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</si>
  <si>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</si>
  <si>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</si>
  <si>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</si>
  <si>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</si>
  <si>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</si>
  <si>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</si>
  <si>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</si>
  <si>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</si>
  <si>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</si>
  <si>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</si>
  <si>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</si>
  <si>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</si>
  <si>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</si>
  <si>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</si>
  <si>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</si>
  <si>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</si>
  <si>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</si>
  <si>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</si>
  <si>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</si>
  <si>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</si>
  <si>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</si>
  <si>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</si>
  <si>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</si>
  <si>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</si>
  <si>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</si>
  <si>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</si>
  <si>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</si>
  <si>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</si>
  <si>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</si>
  <si>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</si>
  <si>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</si>
  <si>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</si>
  <si>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</si>
  <si>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</si>
  <si>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</si>
  <si>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</si>
  <si>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</si>
  <si>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</si>
  <si>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</si>
  <si>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</si>
  <si>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</si>
  <si>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</si>
  <si>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</si>
  <si>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</si>
  <si>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</si>
  <si>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</si>
  <si>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</si>
  <si>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</si>
  <si>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</si>
  <si>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</si>
  <si>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</si>
  <si>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</si>
  <si>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</si>
  <si>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</si>
  <si>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</si>
  <si>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</si>
  <si>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</si>
  <si>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</si>
  <si>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</si>
  <si>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</si>
  <si>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</si>
  <si>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</si>
  <si>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</si>
  <si>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</si>
  <si>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</si>
  <si>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</si>
  <si>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</si>
  <si>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</si>
  <si>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</si>
  <si>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</si>
  <si>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</si>
  <si>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</si>
  <si>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</si>
  <si>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</si>
  <si>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</si>
  <si>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</si>
  <si>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</si>
  <si>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</si>
  <si>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</si>
  <si>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</si>
  <si>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</si>
  <si>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</si>
  <si>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</si>
  <si>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</si>
  <si>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</si>
  <si>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</si>
  <si>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</si>
  <si>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</si>
  <si>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</si>
  <si>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</si>
  <si>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</si>
  <si>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</si>
  <si>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</si>
  <si>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</si>
  <si>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</si>
  <si>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</si>
  <si>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</si>
  <si>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</si>
  <si>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</si>
  <si>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</si>
  <si>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</si>
  <si>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</si>
  <si>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</si>
  <si>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</si>
  <si>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</si>
  <si>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</si>
  <si>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</si>
  <si>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</si>
  <si>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</si>
  <si>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</si>
  <si>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</si>
  <si>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</si>
  <si>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</si>
  <si>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</si>
  <si>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</si>
  <si>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</si>
  <si>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</si>
  <si>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</si>
  <si>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</si>
  <si>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</si>
  <si>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</si>
  <si>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</si>
  <si>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</si>
  <si>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</si>
  <si>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</si>
  <si>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</si>
  <si>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</si>
  <si>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</si>
  <si>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</si>
  <si>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</si>
  <si>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</si>
  <si>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</si>
  <si>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</si>
  <si>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</si>
  <si>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</si>
  <si>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</si>
  <si>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</si>
  <si>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</si>
  <si>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</si>
  <si>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</si>
  <si>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</si>
  <si>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</si>
  <si>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</si>
  <si>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</si>
  <si>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</si>
  <si>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</si>
  <si>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</si>
  <si>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</si>
  <si>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</si>
  <si>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</si>
  <si>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</si>
  <si>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</si>
  <si>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</si>
  <si>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</si>
  <si>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</si>
  <si>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</si>
  <si>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</si>
  <si>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</si>
  <si>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</si>
  <si>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</si>
  <si>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</si>
  <si>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</si>
  <si>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</si>
  <si>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</si>
  <si>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</si>
  <si>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</si>
  <si>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</si>
  <si>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</si>
  <si>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</si>
  <si>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</si>
  <si>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</si>
  <si>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</si>
  <si>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</si>
  <si>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</si>
  <si>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</si>
  <si>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</si>
  <si>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</si>
  <si>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</si>
  <si>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</si>
  <si>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</si>
  <si>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</si>
  <si>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</si>
  <si>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</si>
  <si>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</si>
  <si>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</si>
  <si>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</si>
  <si>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</si>
  <si>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</si>
  <si>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</si>
  <si>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</si>
  <si>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</si>
  <si>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</si>
  <si>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</si>
  <si>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</si>
  <si>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</si>
  <si>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</si>
  <si>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</si>
  <si>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</si>
  <si>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</si>
  <si>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</si>
  <si>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</si>
  <si>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</si>
  <si>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</si>
  <si>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</si>
  <si>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</si>
  <si>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</si>
  <si>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</si>
  <si>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</si>
  <si>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</si>
  <si>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</si>
  <si>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</si>
  <si>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</si>
  <si>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</si>
  <si>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</si>
  <si>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</si>
  <si>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</si>
  <si>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</si>
  <si>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</si>
  <si>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</si>
  <si>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</si>
  <si>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</si>
  <si>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</si>
  <si>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</si>
  <si>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</si>
  <si>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</si>
  <si>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</si>
  <si>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</si>
  <si>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</si>
  <si>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</si>
  <si>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</si>
  <si>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</si>
  <si>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</si>
  <si>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</si>
  <si>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</si>
  <si>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</si>
  <si>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</si>
  <si>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</si>
  <si>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</si>
  <si>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</si>
  <si>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</si>
  <si>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</si>
  <si>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</si>
  <si>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</si>
  <si>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</si>
  <si>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</si>
  <si>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</si>
  <si>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</si>
  <si>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</si>
  <si>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</si>
  <si>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</si>
  <si>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</si>
  <si>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</si>
  <si>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</si>
  <si>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</si>
  <si>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</si>
  <si>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</si>
  <si>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</si>
  <si>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</si>
  <si>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</si>
  <si>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</si>
  <si>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</si>
  <si>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</si>
  <si>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</si>
  <si>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</si>
  <si>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</si>
  <si>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</si>
  <si>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</si>
  <si>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</si>
  <si>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</si>
  <si>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</si>
  <si>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</si>
  <si>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</si>
  <si>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</si>
  <si>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</si>
  <si>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</si>
  <si>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</si>
  <si>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</si>
  <si>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</si>
  <si>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</si>
  <si>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</si>
  <si>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</si>
  <si>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</si>
  <si>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</si>
  <si>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</si>
  <si>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</si>
  <si>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</si>
  <si>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</si>
  <si>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</si>
  <si>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</si>
  <si>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</si>
  <si>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</si>
  <si>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</si>
  <si>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</si>
  <si>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</si>
  <si>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</si>
  <si>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</si>
  <si>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</si>
  <si>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</si>
  <si>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</si>
  <si>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</si>
  <si>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</si>
  <si>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</si>
  <si>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</si>
  <si>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</si>
  <si>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</si>
  <si>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</si>
  <si>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</si>
  <si>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</si>
  <si>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</si>
  <si>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</si>
  <si>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</si>
  <si>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</si>
  <si>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</si>
  <si>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</si>
  <si>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</si>
  <si>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</si>
  <si>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</si>
  <si>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</si>
  <si>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</si>
  <si>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</si>
  <si>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</si>
  <si>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</si>
  <si>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</si>
  <si>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</si>
  <si>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</si>
  <si>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</si>
  <si>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</si>
  <si>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</si>
  <si>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</si>
  <si>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</si>
  <si>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</si>
  <si>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</si>
  <si>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</si>
  <si>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</si>
  <si>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</si>
  <si>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</si>
  <si>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</si>
  <si>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</si>
  <si>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</si>
  <si>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</si>
  <si>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</si>
  <si>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</si>
  <si>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</si>
  <si>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</si>
  <si>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</si>
  <si>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</si>
  <si>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</si>
  <si>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</si>
  <si>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</si>
  <si>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</si>
  <si>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</si>
  <si>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</si>
  <si>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</si>
  <si>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</si>
  <si>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</si>
  <si>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</si>
  <si>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</si>
  <si>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</si>
  <si>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</si>
  <si>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</si>
  <si>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</si>
  <si>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</si>
  <si>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</si>
  <si>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</si>
  <si>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</si>
  <si>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</si>
  <si>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</si>
  <si>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</si>
  <si>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</si>
  <si>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</si>
  <si>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</si>
  <si>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</si>
  <si>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</si>
  <si>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</si>
  <si>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</si>
  <si>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</si>
  <si>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</si>
  <si>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</si>
  <si>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</si>
  <si>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</si>
  <si>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</si>
  <si>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</si>
  <si>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</si>
  <si>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</si>
  <si>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</si>
  <si>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</si>
  <si>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</si>
  <si>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</si>
  <si>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</si>
  <si>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</si>
  <si>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</si>
  <si>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</si>
  <si>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</si>
  <si>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</si>
  <si>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</si>
  <si>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</si>
  <si>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</si>
  <si>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</si>
  <si>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</si>
  <si>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</si>
  <si>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</si>
  <si>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</si>
  <si>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</si>
  <si>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</si>
  <si>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</si>
  <si>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</si>
  <si>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</si>
  <si>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</si>
  <si>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</si>
  <si>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</si>
  <si>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</si>
  <si>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</si>
  <si>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</si>
  <si>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</si>
  <si>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</si>
  <si>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</si>
  <si>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</si>
  <si>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</si>
  <si>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</si>
  <si>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</si>
  <si>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</si>
  <si>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</si>
  <si>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</si>
  <si>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</si>
  <si>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</si>
  <si>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</si>
  <si>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</si>
  <si>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</si>
  <si>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</si>
  <si>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</si>
  <si>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</si>
  <si>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</si>
  <si>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</si>
  <si>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</si>
  <si>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</si>
  <si>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</si>
  <si>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</si>
  <si>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</si>
  <si>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</si>
  <si>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</si>
  <si>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</si>
  <si>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</si>
  <si>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</si>
  <si>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</si>
  <si>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</si>
  <si>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</si>
  <si>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</si>
  <si>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</si>
  <si>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</si>
  <si>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</si>
  <si>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</si>
  <si>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</si>
  <si>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</si>
  <si>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</si>
  <si>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</si>
  <si>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</si>
  <si>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</si>
  <si>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</si>
  <si>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</si>
  <si>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</si>
  <si>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</si>
  <si>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</si>
  <si>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</si>
  <si>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</si>
  <si>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</si>
  <si>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</si>
  <si>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</si>
  <si>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</si>
  <si>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</si>
  <si>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</si>
  <si>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</si>
  <si>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</si>
  <si>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</si>
  <si>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</si>
  <si>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</si>
  <si>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</si>
  <si>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</si>
  <si>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</si>
  <si>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</si>
  <si>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</si>
  <si>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</si>
  <si>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</si>
  <si>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</si>
  <si>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</si>
  <si>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</si>
  <si>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</si>
  <si>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</si>
  <si>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</si>
  <si>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</si>
  <si>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</si>
  <si>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</si>
  <si>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</si>
  <si>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</si>
  <si>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</si>
  <si>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</si>
  <si>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</si>
  <si>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</si>
  <si>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</si>
  <si>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</si>
  <si>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</si>
  <si>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</si>
  <si>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</si>
  <si>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</si>
  <si>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</si>
  <si>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</si>
  <si>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</si>
  <si>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</si>
  <si>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</si>
  <si>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</si>
  <si>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</si>
  <si>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</si>
  <si>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</si>
  <si>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</si>
  <si>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</si>
  <si>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</si>
  <si>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</si>
  <si>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</si>
  <si>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</si>
  <si>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</si>
  <si>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</si>
  <si>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</si>
  <si>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</si>
  <si>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</si>
  <si>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</si>
  <si>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</si>
  <si>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</si>
  <si>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</si>
  <si>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</si>
  <si>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</si>
  <si>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</si>
  <si>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</si>
  <si>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</si>
  <si>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</si>
  <si>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</si>
  <si>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</si>
  <si>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</si>
  <si>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</si>
  <si>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</si>
  <si>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</si>
  <si>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</si>
  <si>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</si>
  <si>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</si>
  <si>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</si>
  <si>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</si>
  <si>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</si>
  <si>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</si>
  <si>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</si>
  <si>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</si>
  <si>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</si>
  <si>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</si>
  <si>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</si>
  <si>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</si>
  <si>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</si>
  <si>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</si>
  <si>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</si>
  <si>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</si>
  <si>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</si>
  <si>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</si>
  <si>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</si>
  <si>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</si>
  <si>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</si>
  <si>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</si>
  <si>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</si>
  <si>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</si>
  <si>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</si>
  <si>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</si>
  <si>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</si>
  <si>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</si>
  <si>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</si>
  <si>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</si>
  <si>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</si>
  <si>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</si>
  <si>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</si>
  <si>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</si>
  <si>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</si>
  <si>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</si>
  <si>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</si>
  <si>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</si>
  <si>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</si>
  <si>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</si>
  <si>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</si>
  <si>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</si>
  <si>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</si>
  <si>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</si>
  <si>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</si>
  <si>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</si>
  <si>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</si>
  <si>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</si>
  <si>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</si>
  <si>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</si>
  <si>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</si>
  <si>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</si>
  <si>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</si>
  <si>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</si>
  <si>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</si>
  <si>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</si>
  <si>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</si>
  <si>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</si>
  <si>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</si>
  <si>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</si>
  <si>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</si>
  <si>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</si>
  <si>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</si>
  <si>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</si>
  <si>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</si>
  <si>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</si>
  <si>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</si>
  <si>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</si>
  <si>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</si>
  <si>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</si>
  <si>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</si>
  <si>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</si>
  <si>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</si>
  <si>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</si>
  <si>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</si>
  <si>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</si>
  <si>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</si>
  <si>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</si>
  <si>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</si>
  <si>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</si>
  <si>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</si>
  <si>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</si>
  <si>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</si>
  <si>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</si>
  <si>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</si>
  <si>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</si>
  <si>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</si>
  <si>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</si>
  <si>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</si>
  <si>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</si>
  <si>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</si>
  <si>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</si>
  <si>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</si>
  <si>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</si>
  <si>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</si>
  <si>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</si>
  <si>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</si>
  <si>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</si>
  <si>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</si>
  <si>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</si>
  <si>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</si>
  <si>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</si>
  <si>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</si>
  <si>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</si>
  <si>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</si>
  <si>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</si>
  <si>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</si>
  <si>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</si>
  <si>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</si>
  <si>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</si>
  <si>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</si>
  <si>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</si>
  <si>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</si>
  <si>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</si>
  <si>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</si>
  <si>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</si>
  <si>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</si>
  <si>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</si>
  <si>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</si>
  <si>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</si>
  <si>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</si>
  <si>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</si>
  <si>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</si>
  <si>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</si>
  <si>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</si>
  <si>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</si>
  <si>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</si>
  <si>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</si>
  <si>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</si>
  <si>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</si>
  <si>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</si>
  <si>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</si>
  <si>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</si>
  <si>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</si>
  <si>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</si>
  <si>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</si>
  <si>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</si>
  <si>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</si>
  <si>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</si>
  <si>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</si>
  <si>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</si>
  <si>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</si>
  <si>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</si>
  <si>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</si>
  <si>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</si>
  <si>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</si>
  <si>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</si>
  <si>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</si>
  <si>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</si>
  <si>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</si>
  <si>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</si>
  <si>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</si>
  <si>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</si>
  <si>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</si>
  <si>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</si>
  <si>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</si>
  <si>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</si>
  <si>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</si>
  <si>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</si>
  <si>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</si>
  <si>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</si>
  <si>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</si>
  <si>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</si>
  <si>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</si>
  <si>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</si>
  <si>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</si>
  <si>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</si>
  <si>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</si>
  <si>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</si>
  <si>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</si>
  <si>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</si>
  <si>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</si>
  <si>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</si>
  <si>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</si>
  <si>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</si>
  <si>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</si>
  <si>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</si>
  <si>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</si>
  <si>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</si>
  <si>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</si>
  <si>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</si>
  <si>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</si>
  <si>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</si>
  <si>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</si>
  <si>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</si>
  <si>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</si>
  <si>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</si>
  <si>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</si>
  <si>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</si>
  <si>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</si>
  <si>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</si>
  <si>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</si>
  <si>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</si>
  <si>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</si>
  <si>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</si>
  <si>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</si>
  <si>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</si>
  <si>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</si>
  <si>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</si>
  <si>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</si>
  <si>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</si>
  <si>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</si>
  <si>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</si>
  <si>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</si>
  <si>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</si>
  <si>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</si>
  <si>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</si>
  <si>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</si>
  <si>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</si>
  <si>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</si>
  <si>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</si>
  <si>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</si>
  <si>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</si>
  <si>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</si>
  <si>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</si>
  <si>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</si>
  <si>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</si>
  <si>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</si>
  <si>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</si>
  <si>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</si>
  <si>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</si>
  <si>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</si>
  <si>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</si>
  <si>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</si>
  <si>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</si>
  <si>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</si>
  <si>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</si>
  <si>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</si>
  <si>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</si>
  <si>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</si>
  <si>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</si>
  <si>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</si>
  <si>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</si>
  <si>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</si>
  <si>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</si>
  <si>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</si>
  <si>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</si>
  <si>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</si>
  <si>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</si>
  <si>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</si>
  <si>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</si>
  <si>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</si>
  <si>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</si>
  <si>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</si>
  <si>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</si>
  <si>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</si>
  <si>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</si>
  <si>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</si>
  <si>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</si>
  <si>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</si>
  <si>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</si>
  <si>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</si>
  <si>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</si>
  <si>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</si>
  <si>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</si>
  <si>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</si>
  <si>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</si>
  <si>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</si>
  <si>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</si>
  <si>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</si>
  <si>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</si>
  <si>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</si>
  <si>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</si>
  <si>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</si>
  <si>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</si>
  <si>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</si>
  <si>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</si>
  <si>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</si>
  <si>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</si>
  <si>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</si>
  <si>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</si>
  <si>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</si>
  <si>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</si>
  <si>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</si>
  <si>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</si>
  <si>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</si>
  <si>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</si>
  <si>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</si>
  <si>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</si>
  <si>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</si>
  <si>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</si>
  <si>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</si>
  <si>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</si>
  <si>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</si>
  <si>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</si>
  <si>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</si>
  <si>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</si>
  <si>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</si>
  <si>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</si>
  <si>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</si>
  <si>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</si>
  <si>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</si>
  <si>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</si>
  <si>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</si>
  <si>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</si>
  <si>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</si>
  <si>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</si>
  <si>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</si>
  <si>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</si>
  <si>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</si>
  <si>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</si>
  <si>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</si>
  <si>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</si>
  <si>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</si>
  <si>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</si>
  <si>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</si>
  <si>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</si>
  <si>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</si>
  <si>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</si>
  <si>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</si>
  <si>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</si>
  <si>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</si>
  <si>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</si>
  <si>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</si>
  <si>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</si>
  <si>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</si>
  <si>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</si>
  <si>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</si>
  <si>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</si>
  <si>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</si>
  <si>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</si>
  <si>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</si>
  <si>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</si>
  <si>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</si>
  <si>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</si>
  <si>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</si>
  <si>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</si>
  <si>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</si>
  <si>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</si>
  <si>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</si>
  <si>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</si>
  <si>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</si>
  <si>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</si>
  <si>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</si>
  <si>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</si>
  <si>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</si>
  <si>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</si>
  <si>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</si>
  <si>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</si>
  <si>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</si>
  <si>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</si>
  <si>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</si>
  <si>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</si>
  <si>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</si>
  <si>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</si>
  <si>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</si>
  <si>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</si>
  <si>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</si>
  <si>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</si>
  <si>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</si>
  <si>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</si>
  <si>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</si>
  <si>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</si>
  <si>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</si>
  <si>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</si>
  <si>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</si>
  <si>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</si>
  <si>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</si>
  <si>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</si>
  <si>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</si>
  <si>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</si>
  <si>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</si>
  <si>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</si>
  <si>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</si>
  <si>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</si>
  <si>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</si>
  <si>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</si>
  <si>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</si>
  <si>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</si>
  <si>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</si>
  <si>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</si>
  <si>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</si>
  <si>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</si>
  <si>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</si>
  <si>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</si>
  <si>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</si>
  <si>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</si>
  <si>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</si>
  <si>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</si>
  <si>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</si>
  <si>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</si>
  <si>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</si>
  <si>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</si>
  <si>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</si>
  <si>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</si>
  <si>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</si>
  <si>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</si>
  <si>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</si>
  <si>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</si>
  <si>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</si>
  <si>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</si>
  <si>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</si>
  <si>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</si>
  <si>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</si>
  <si>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</si>
  <si>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</si>
  <si>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</si>
  <si>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</si>
  <si>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</si>
  <si>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</si>
  <si>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</si>
  <si>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</si>
  <si>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</si>
  <si>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</si>
  <si>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</si>
  <si>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</si>
  <si>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</si>
  <si>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</si>
  <si>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</si>
  <si>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</si>
  <si>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</si>
  <si>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</si>
  <si>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</si>
  <si>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</si>
  <si>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</si>
  <si>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</si>
  <si>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</si>
  <si>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</si>
  <si>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</si>
  <si>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</si>
  <si>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</si>
  <si>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</si>
  <si>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</si>
  <si>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</si>
  <si>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</si>
  <si>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</si>
  <si>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</si>
  <si>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</si>
  <si>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</si>
  <si>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</si>
  <si>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</si>
  <si>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</si>
  <si>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</si>
  <si>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</si>
  <si>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</si>
  <si>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</si>
  <si>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</si>
  <si>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</si>
  <si>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</si>
  <si>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</si>
  <si>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</si>
  <si>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</si>
  <si>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</si>
  <si>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</si>
  <si>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</si>
  <si>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</si>
  <si>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</si>
  <si>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</si>
  <si>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</si>
  <si>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</si>
  <si>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</si>
  <si>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</si>
  <si>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</si>
  <si>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</si>
  <si>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</si>
  <si>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</si>
  <si>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</si>
  <si>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</si>
  <si>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</si>
  <si>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</si>
  <si>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</si>
  <si>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</si>
  <si>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</si>
  <si>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</si>
  <si>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</si>
  <si>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</si>
  <si>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</si>
  <si>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</si>
  <si>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</si>
  <si>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</si>
  <si>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</si>
  <si>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</si>
  <si>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</si>
  <si>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</si>
  <si>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</si>
  <si>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</si>
  <si>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</si>
  <si>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</si>
  <si>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</si>
  <si>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</si>
  <si>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</si>
  <si>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</si>
  <si>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</si>
  <si>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</si>
  <si>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</si>
  <si>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</si>
  <si>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</si>
  <si>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</si>
  <si>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</si>
  <si>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</si>
  <si>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</si>
  <si>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</si>
  <si>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</si>
  <si>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</si>
  <si>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</si>
  <si>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</si>
  <si>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</si>
  <si>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</si>
  <si>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</si>
  <si>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</si>
  <si>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</si>
  <si>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</si>
  <si>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</si>
  <si>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</si>
  <si>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</si>
  <si>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</si>
  <si>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</si>
  <si>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</si>
  <si>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</si>
  <si>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</si>
  <si>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</si>
  <si>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</si>
  <si>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</si>
  <si>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</si>
  <si>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</si>
  <si>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</si>
  <si>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</si>
  <si>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</si>
  <si>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</si>
  <si>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</si>
  <si>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</si>
  <si>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</si>
  <si>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</si>
  <si>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</si>
  <si>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</si>
  <si>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</si>
  <si>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</si>
  <si>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</si>
  <si>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</si>
  <si>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</si>
  <si>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</si>
  <si>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</si>
  <si>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</si>
  <si>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</si>
  <si>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</si>
  <si>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</si>
  <si>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</si>
  <si>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</si>
  <si>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</si>
  <si>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</si>
  <si>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</si>
  <si>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</si>
  <si>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</si>
  <si>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</si>
  <si>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</si>
  <si>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</si>
  <si>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</si>
  <si>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</si>
  <si>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</si>
  <si>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</si>
  <si>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</si>
  <si>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</si>
  <si>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</si>
  <si>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</si>
  <si>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</si>
  <si>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</si>
  <si>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</si>
  <si>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</si>
  <si>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</si>
  <si>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</si>
  <si>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</si>
  <si>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</si>
  <si>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</si>
  <si>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</si>
  <si>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</si>
  <si>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</si>
  <si>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</si>
  <si>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</si>
  <si>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</si>
  <si>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</si>
  <si>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</si>
  <si>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</si>
  <si>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</si>
  <si>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</si>
  <si>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</si>
  <si>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</si>
  <si>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</si>
  <si>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</si>
  <si>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</si>
  <si>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</si>
  <si>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</si>
  <si>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</si>
  <si>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</si>
  <si>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</si>
  <si>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</si>
  <si>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</si>
  <si>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</si>
  <si>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</si>
  <si>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</si>
  <si>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</si>
  <si>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</si>
  <si>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</si>
  <si>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</si>
  <si>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</si>
  <si>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</si>
  <si>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</si>
  <si>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</si>
  <si>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</si>
  <si>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</si>
  <si>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</si>
  <si>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</si>
  <si>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</si>
  <si>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</si>
  <si>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</si>
  <si>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</si>
  <si>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</si>
  <si>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</si>
  <si>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</si>
  <si>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</si>
  <si>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</si>
  <si>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</si>
  <si>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</si>
  <si>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</si>
  <si>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</si>
  <si>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</si>
  <si>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</si>
  <si>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</si>
  <si>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</si>
  <si>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</si>
  <si>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</si>
  <si>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</si>
  <si>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</si>
  <si>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</si>
  <si>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</si>
  <si>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</si>
  <si>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</si>
  <si>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</si>
  <si>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</si>
  <si>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</si>
  <si>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</si>
  <si>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</si>
  <si>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</si>
  <si>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</si>
  <si>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</si>
  <si>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</si>
  <si>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</si>
  <si>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</si>
  <si>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</si>
  <si>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</si>
  <si>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</si>
  <si>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</si>
  <si>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</si>
  <si>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</si>
  <si>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</si>
  <si>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</si>
  <si>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</si>
  <si>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</si>
  <si>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</si>
  <si>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</si>
  <si>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</si>
  <si>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</si>
  <si>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</si>
  <si>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</si>
  <si>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</si>
  <si>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</si>
  <si>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</si>
  <si>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</si>
  <si>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</si>
  <si>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</si>
  <si>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</si>
  <si>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</si>
  <si>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</si>
  <si>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</si>
  <si>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</si>
  <si>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</si>
  <si>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</si>
  <si>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</si>
  <si>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</si>
  <si>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</si>
  <si>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</si>
  <si>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</si>
  <si>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</si>
  <si>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</si>
  <si>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</si>
  <si>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</si>
  <si>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</si>
  <si>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</si>
  <si>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</si>
  <si>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</si>
  <si>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</si>
  <si>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</si>
  <si>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</si>
  <si>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</si>
  <si>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</si>
  <si>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</si>
  <si>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</si>
  <si>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</si>
  <si>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</si>
  <si>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</si>
  <si>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</si>
  <si>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</si>
  <si>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</si>
  <si>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</si>
  <si>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</si>
  <si>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</si>
  <si>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</si>
  <si>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</si>
  <si>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</si>
  <si>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</si>
  <si>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</si>
  <si>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</si>
  <si>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</si>
  <si>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</si>
  <si>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</si>
  <si>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</si>
  <si>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</si>
  <si>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</si>
  <si>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</si>
  <si>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</si>
  <si>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</si>
  <si>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</si>
  <si>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</si>
  <si>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</si>
  <si>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</si>
  <si>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</si>
  <si>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</si>
  <si>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</si>
  <si>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</si>
  <si>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</si>
  <si>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</si>
  <si>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</si>
  <si>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</si>
  <si>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</si>
  <si>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</si>
  <si>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</si>
  <si>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</si>
  <si>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</si>
  <si>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</si>
  <si>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</si>
  <si>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</si>
  <si>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</si>
  <si>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</si>
  <si>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</si>
  <si>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</si>
  <si>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</si>
  <si>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</si>
  <si>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</si>
  <si>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</si>
  <si>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</si>
  <si>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</si>
  <si>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</si>
  <si>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</si>
  <si>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</si>
  <si>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</si>
  <si>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</si>
  <si>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</si>
  <si>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</si>
  <si>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</si>
  <si>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</si>
  <si>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</si>
  <si>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</si>
  <si>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</si>
  <si>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</si>
  <si>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</si>
  <si>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</si>
  <si>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</si>
  <si>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</si>
  <si>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</si>
  <si>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</si>
  <si>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</si>
  <si>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</si>
  <si>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</si>
  <si>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</si>
  <si>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</si>
  <si>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</si>
  <si>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</si>
  <si>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</si>
  <si>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</si>
  <si>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</si>
  <si>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</si>
  <si>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</si>
  <si>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</si>
  <si>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</si>
  <si>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</si>
  <si>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</si>
  <si>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</si>
  <si>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</si>
  <si>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</si>
  <si>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</si>
  <si>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</si>
  <si>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</si>
  <si>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</si>
  <si>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</si>
  <si>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</si>
  <si>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</si>
  <si>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</si>
  <si>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</si>
  <si>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</si>
  <si>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</si>
  <si>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</si>
  <si>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</si>
  <si>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</si>
  <si>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</si>
  <si>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</si>
  <si>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</si>
  <si>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</si>
  <si>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</si>
  <si>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</si>
  <si>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</si>
  <si>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</si>
  <si>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</si>
  <si>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</si>
  <si>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</si>
  <si>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</si>
  <si>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</si>
  <si>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</si>
  <si>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</si>
  <si>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</si>
  <si>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</si>
  <si>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</si>
  <si>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</si>
  <si>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</si>
  <si>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</si>
  <si>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</si>
  <si>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</si>
  <si>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</si>
  <si>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</si>
  <si>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</si>
  <si>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</si>
  <si>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</si>
  <si>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</si>
  <si>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</si>
  <si>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</si>
  <si>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</si>
  <si>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</si>
  <si>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</si>
  <si>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</si>
  <si>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</si>
  <si>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</si>
  <si>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</si>
  <si>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</si>
  <si>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</si>
  <si>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</si>
  <si>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</si>
  <si>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</si>
  <si>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</si>
  <si>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</si>
  <si>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</si>
  <si>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</si>
  <si>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</si>
  <si>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</si>
  <si>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</si>
  <si>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</si>
  <si>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</si>
  <si>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</si>
  <si>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</si>
  <si>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</si>
  <si>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</si>
  <si>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</si>
  <si>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</si>
  <si>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</si>
  <si>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</si>
  <si>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</si>
  <si>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</si>
  <si>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</si>
  <si>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</si>
  <si>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</si>
  <si>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</si>
  <si>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</si>
  <si>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</si>
  <si>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</si>
  <si>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</si>
  <si>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</si>
  <si>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</si>
  <si>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</si>
  <si>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</si>
  <si>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</si>
  <si>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</si>
  <si>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</si>
  <si>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</si>
  <si>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</si>
  <si>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</si>
  <si>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</si>
  <si>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</si>
  <si>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</si>
  <si>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</si>
  <si>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</si>
  <si>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</si>
  <si>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</si>
  <si>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</si>
  <si>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</si>
  <si>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</si>
  <si>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</si>
  <si>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</si>
  <si>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</si>
  <si>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</si>
  <si>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</si>
  <si>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</si>
  <si>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</si>
  <si>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</si>
  <si>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</si>
  <si>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</si>
  <si>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</si>
  <si>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</si>
  <si>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</si>
  <si>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</si>
  <si>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</si>
  <si>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</si>
  <si>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</si>
  <si>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</si>
  <si>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</si>
  <si>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</si>
  <si>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</si>
  <si>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</si>
  <si>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</si>
  <si>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</si>
  <si>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</si>
  <si>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</si>
  <si>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</si>
  <si>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</si>
  <si>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</si>
  <si>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</si>
  <si>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</si>
  <si>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</si>
  <si>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</si>
  <si>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</si>
  <si>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</si>
  <si>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</si>
  <si>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</si>
  <si>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</si>
  <si>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</si>
  <si>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</si>
  <si>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</si>
  <si>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</si>
  <si>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</si>
  <si>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</si>
  <si>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</si>
  <si>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</si>
  <si>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</si>
  <si>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</si>
  <si>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</si>
  <si>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</si>
  <si>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</si>
  <si>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</si>
  <si>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</si>
  <si>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</si>
  <si>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</si>
  <si>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</si>
  <si>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</si>
  <si>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</si>
  <si>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</si>
  <si>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</si>
  <si>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</si>
  <si>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</si>
  <si>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</si>
  <si>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</si>
  <si>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</si>
  <si>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</si>
  <si>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</si>
  <si>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</si>
  <si>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</si>
  <si>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</si>
  <si>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</si>
  <si>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</si>
  <si>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</si>
  <si>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</si>
  <si>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</si>
  <si>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</si>
  <si>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</si>
  <si>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</si>
  <si>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</si>
  <si>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</si>
  <si>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</si>
  <si>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</si>
  <si>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</si>
  <si>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</si>
  <si>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</si>
  <si>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</si>
  <si>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</si>
  <si>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</si>
  <si>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</si>
  <si>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</si>
  <si>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</si>
  <si>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</si>
  <si>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</si>
  <si>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</si>
  <si>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</si>
  <si>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</si>
  <si>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</si>
  <si>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</si>
  <si>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</si>
  <si>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</si>
  <si>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</si>
  <si>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</si>
  <si>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</si>
  <si>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</si>
  <si>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</si>
  <si>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</si>
  <si>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</si>
  <si>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</si>
  <si>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</si>
  <si>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</si>
  <si>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</si>
  <si>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</si>
  <si>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</si>
  <si>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</si>
  <si>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</si>
  <si>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</si>
  <si>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</si>
  <si>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</si>
  <si>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</si>
  <si>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</si>
  <si>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</si>
  <si>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</si>
  <si>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</si>
  <si>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</si>
  <si>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</si>
  <si>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</si>
  <si>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</si>
  <si>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</si>
  <si>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</si>
  <si>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</si>
  <si>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</si>
  <si>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</si>
  <si>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</si>
  <si>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</si>
  <si>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</si>
  <si>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</si>
  <si>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</si>
  <si>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</si>
  <si>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</si>
  <si>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</si>
  <si>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</si>
  <si>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</si>
  <si>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</si>
  <si>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</si>
  <si>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</si>
  <si>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</si>
  <si>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</si>
  <si>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</si>
  <si>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</si>
  <si>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</si>
  <si>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</si>
  <si>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</si>
  <si>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</si>
  <si>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</si>
  <si>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</si>
  <si>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</si>
  <si>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</si>
  <si>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</si>
  <si>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</si>
  <si>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</si>
  <si>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</si>
  <si>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</si>
  <si>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</si>
  <si>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</si>
  <si>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</si>
  <si>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</si>
  <si>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</si>
  <si>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</si>
  <si>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</si>
  <si>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</si>
  <si>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</si>
  <si>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</si>
  <si>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</si>
  <si>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</si>
  <si>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</si>
  <si>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</si>
  <si>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</si>
  <si>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</si>
  <si>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</si>
  <si>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</si>
  <si>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</si>
  <si>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</si>
  <si>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</si>
  <si>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</si>
  <si>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</si>
  <si>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</si>
  <si>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</si>
  <si>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</si>
  <si>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</si>
  <si>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</si>
  <si>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</si>
  <si>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</si>
  <si>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</si>
  <si>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</si>
  <si>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</si>
  <si>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</si>
  <si>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</si>
  <si>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</si>
  <si>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</si>
  <si>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</si>
  <si>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</si>
  <si>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</si>
  <si>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</si>
  <si>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</si>
  <si>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</si>
  <si>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</si>
  <si>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</si>
  <si>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</si>
  <si>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</si>
  <si>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</si>
  <si>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</si>
  <si>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</si>
  <si>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</si>
  <si>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</si>
  <si>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</si>
  <si>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</si>
  <si>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</si>
  <si>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</si>
  <si>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</si>
  <si>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</si>
  <si>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</si>
  <si>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</si>
  <si>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</si>
  <si>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</si>
  <si>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</si>
  <si>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</si>
  <si>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</si>
  <si>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</si>
  <si>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</si>
  <si>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</si>
  <si>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</si>
  <si>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</si>
  <si>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</si>
  <si>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</si>
  <si>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</si>
  <si>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</si>
  <si>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</si>
  <si>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</si>
  <si>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</si>
  <si>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</si>
  <si>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</si>
  <si>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</si>
  <si>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</si>
  <si>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</si>
  <si>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</si>
  <si>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</si>
  <si>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</si>
  <si>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</si>
  <si>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</si>
  <si>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</si>
  <si>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</si>
  <si>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</si>
  <si>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</si>
  <si>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</si>
  <si>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</si>
  <si>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</si>
  <si>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</si>
  <si>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</si>
  <si>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</si>
  <si>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</si>
  <si>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</si>
  <si>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</si>
  <si>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</si>
  <si>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</si>
  <si>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</si>
  <si>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</si>
  <si>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</si>
  <si>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</si>
  <si>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</si>
  <si>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</si>
  <si>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</si>
  <si>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</si>
  <si>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</si>
  <si>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</si>
  <si>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</si>
  <si>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</si>
  <si>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</si>
  <si>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</si>
  <si>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</si>
  <si>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</si>
  <si>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</si>
  <si>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</si>
  <si>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</si>
  <si>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</si>
  <si>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</si>
  <si>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</si>
  <si>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</si>
  <si>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</si>
  <si>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</si>
  <si>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</si>
  <si>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</si>
  <si>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</si>
  <si>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</si>
  <si>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</si>
  <si>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</si>
  <si>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</si>
  <si>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</si>
  <si>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</si>
  <si>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</si>
  <si>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</si>
  <si>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</si>
  <si>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</si>
  <si>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</si>
  <si>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</si>
  <si>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</si>
  <si>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</si>
  <si>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</si>
  <si>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</si>
  <si>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</si>
  <si>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</si>
  <si>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</si>
  <si>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</si>
  <si>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</si>
  <si>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</si>
  <si>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</si>
  <si>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</si>
  <si>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</si>
  <si>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</si>
  <si>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</si>
  <si>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</si>
  <si>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</si>
  <si>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</si>
  <si>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</si>
  <si>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</si>
  <si>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</si>
  <si>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</si>
  <si>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</si>
  <si>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</si>
  <si>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</si>
  <si>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</si>
  <si>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</si>
  <si>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</si>
  <si>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</si>
  <si>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</si>
  <si>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</si>
  <si>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</si>
  <si>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</si>
  <si>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</si>
  <si>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</si>
  <si>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</si>
  <si>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</si>
  <si>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</si>
  <si>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</si>
  <si>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</si>
  <si>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</si>
  <si>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</si>
  <si>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</si>
  <si>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</si>
  <si>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</si>
  <si>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</si>
  <si>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</si>
  <si>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</si>
  <si>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</si>
  <si>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</si>
  <si>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</si>
  <si>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</si>
  <si>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</si>
  <si>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</si>
  <si>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</si>
  <si>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</si>
  <si>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</si>
  <si>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</si>
  <si>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</si>
  <si>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</si>
  <si>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</si>
  <si>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</si>
  <si>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</si>
  <si>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</si>
  <si>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</si>
  <si>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</si>
  <si>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</si>
  <si>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</si>
  <si>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</si>
  <si>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</si>
  <si>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</si>
  <si>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</si>
  <si>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</si>
  <si>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</si>
  <si>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</si>
  <si>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</si>
  <si>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</si>
  <si>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</si>
  <si>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</si>
  <si>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</si>
  <si>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</si>
  <si>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</si>
  <si>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</si>
  <si>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</si>
  <si>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</si>
  <si>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</si>
  <si>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</si>
  <si>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</si>
  <si>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</si>
  <si>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</si>
  <si>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</si>
  <si>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</si>
  <si>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</si>
  <si>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</si>
  <si>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</si>
  <si>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</si>
  <si>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</si>
  <si>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</si>
  <si>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</si>
  <si>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</si>
  <si>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</si>
  <si>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</si>
  <si>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</si>
  <si>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</si>
  <si>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</si>
  <si>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</si>
  <si>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</si>
  <si>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</si>
  <si>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</si>
  <si>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</si>
  <si>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</si>
  <si>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</si>
  <si>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</si>
  <si>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</si>
  <si>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</si>
  <si>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</si>
  <si>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</si>
  <si>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</si>
  <si>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</si>
  <si>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</si>
  <si>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</si>
  <si>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</si>
  <si>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</si>
  <si>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</si>
  <si>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</si>
  <si>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</si>
  <si>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</si>
  <si>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</si>
  <si>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</si>
  <si>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</si>
  <si>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</si>
  <si>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</si>
  <si>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</si>
  <si>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</si>
  <si>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</si>
  <si>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</si>
  <si>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</si>
  <si>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</si>
  <si>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</si>
  <si>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</si>
  <si>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</si>
  <si>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</si>
  <si>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</si>
  <si>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</si>
  <si>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</si>
  <si>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</si>
  <si>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</si>
  <si>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</si>
  <si>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</si>
  <si>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</si>
  <si>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</si>
  <si>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</si>
  <si>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</si>
  <si>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</si>
  <si>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</si>
  <si>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</si>
  <si>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</si>
  <si>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</si>
  <si>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</si>
  <si>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</si>
  <si>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</si>
  <si>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</si>
  <si>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</si>
  <si>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</si>
  <si>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</si>
  <si>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</si>
  <si>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</si>
  <si>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</si>
  <si>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</si>
  <si>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</si>
  <si>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</si>
  <si>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</si>
  <si>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</si>
  <si>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</si>
  <si>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</si>
  <si>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</si>
  <si>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</si>
  <si>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</si>
  <si>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</si>
  <si>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</si>
  <si>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</si>
  <si>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</si>
  <si>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</si>
  <si>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</si>
  <si>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</si>
  <si>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</si>
  <si>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</si>
  <si>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</si>
  <si>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</si>
  <si>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</si>
  <si>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</si>
  <si>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</si>
  <si>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</si>
  <si>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</si>
  <si>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</si>
  <si>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</si>
  <si>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</si>
  <si>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</si>
  <si>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</si>
  <si>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</si>
  <si>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</si>
  <si>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</si>
  <si>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</si>
  <si>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</si>
  <si>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</si>
  <si>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</si>
  <si>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</si>
  <si>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</si>
  <si>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</si>
  <si>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</si>
  <si>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</si>
  <si>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</si>
  <si>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</si>
  <si>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</si>
  <si>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</si>
  <si>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</si>
  <si>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</si>
  <si>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</si>
  <si>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</si>
  <si>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</si>
  <si>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</si>
  <si>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</si>
  <si>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</si>
  <si>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</si>
  <si>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</si>
  <si>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</si>
  <si>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</si>
  <si>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</si>
  <si>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</si>
  <si>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</si>
  <si>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</si>
  <si>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</si>
  <si>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</si>
  <si>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</si>
  <si>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</si>
  <si>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</si>
  <si>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</si>
  <si>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</si>
  <si>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</si>
  <si>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</si>
  <si>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</si>
  <si>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</si>
  <si>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</si>
  <si>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</si>
  <si>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</si>
  <si>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</si>
  <si>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</si>
  <si>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</si>
  <si>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</si>
  <si>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</si>
  <si>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</si>
  <si>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</si>
  <si>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</si>
  <si>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</si>
  <si>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</si>
  <si>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</si>
  <si>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</si>
  <si>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</si>
  <si>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</si>
  <si>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</si>
  <si>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</si>
  <si>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</si>
  <si>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</si>
  <si>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</si>
  <si>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</si>
  <si>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</si>
  <si>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</si>
  <si>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</si>
  <si>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</si>
  <si>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</si>
  <si>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</si>
  <si>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</si>
  <si>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</si>
  <si>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</si>
  <si>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</si>
  <si>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</si>
  <si>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</si>
  <si>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</si>
  <si>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</si>
  <si>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</si>
  <si>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</si>
  <si>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</si>
  <si>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</si>
  <si>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</si>
  <si>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</si>
  <si>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</si>
  <si>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</si>
  <si>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</si>
  <si>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</si>
  <si>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</si>
  <si>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</si>
  <si>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</si>
  <si>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</si>
  <si>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</si>
  <si>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</si>
  <si>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</si>
  <si>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</si>
  <si>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</si>
  <si>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</si>
  <si>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</si>
  <si>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</si>
  <si>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</si>
  <si>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</si>
  <si>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</si>
  <si>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</si>
  <si>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</si>
  <si>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</si>
  <si>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</si>
  <si>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</si>
  <si>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</si>
  <si>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</si>
  <si>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</si>
  <si>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</si>
  <si>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</si>
  <si>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</si>
  <si>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</si>
  <si>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</si>
  <si>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</si>
  <si>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</si>
  <si>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</si>
  <si>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</si>
  <si>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</si>
  <si>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</si>
  <si>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</si>
  <si>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</si>
  <si>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</si>
  <si>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</si>
  <si>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</si>
  <si>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</si>
  <si>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</si>
  <si>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</si>
  <si>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</si>
  <si>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</si>
  <si>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</si>
  <si>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</si>
  <si>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</si>
  <si>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</si>
  <si>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</si>
  <si>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</si>
  <si>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</si>
  <si>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</si>
  <si>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</si>
  <si>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</si>
  <si>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</si>
  <si>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</si>
  <si>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</si>
  <si>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</si>
  <si>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</si>
  <si>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</si>
  <si>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</si>
  <si>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</si>
  <si>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</si>
  <si>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</si>
  <si>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</si>
  <si>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</si>
  <si>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</si>
  <si>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</si>
  <si>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</si>
  <si>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</si>
  <si>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</si>
  <si>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</si>
  <si>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</si>
  <si>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</si>
  <si>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</si>
  <si>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</si>
  <si>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</si>
  <si>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</si>
  <si>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</si>
  <si>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</si>
  <si>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</si>
  <si>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</si>
  <si>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</si>
  <si>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</si>
  <si>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</si>
  <si>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</si>
  <si>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</si>
  <si>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</si>
  <si>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</si>
  <si>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</si>
  <si>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</si>
  <si>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</si>
  <si>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</si>
  <si>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</si>
  <si>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</si>
  <si>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</si>
  <si>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</si>
  <si>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</si>
  <si>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</si>
  <si>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</si>
  <si>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</si>
  <si>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</si>
  <si>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</si>
  <si>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</si>
  <si>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</si>
  <si>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</si>
  <si>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</si>
  <si>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</si>
  <si>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</si>
  <si>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</si>
  <si>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</si>
  <si>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</si>
  <si>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</si>
  <si>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</si>
  <si>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</si>
  <si>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</si>
  <si>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</si>
  <si>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</si>
  <si>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</si>
  <si>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</si>
  <si>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</si>
  <si>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</si>
  <si>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</si>
  <si>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</si>
  <si>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</si>
  <si>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</si>
  <si>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</si>
  <si>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</si>
  <si>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</si>
  <si>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</si>
  <si>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</si>
  <si>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</si>
  <si>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</si>
  <si>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</si>
  <si>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</si>
  <si>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</si>
  <si>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</si>
  <si>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</si>
  <si>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</si>
  <si>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</si>
  <si>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</si>
  <si>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</si>
  <si>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</si>
  <si>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</si>
  <si>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</si>
  <si>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</si>
  <si>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</si>
  <si>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</si>
  <si>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</si>
  <si>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</si>
  <si>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</si>
  <si>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</si>
  <si>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</si>
  <si>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</si>
  <si>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</si>
  <si>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</si>
  <si>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</si>
  <si>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</si>
  <si>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</si>
  <si>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</si>
  <si>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</si>
  <si>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</si>
  <si>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</si>
  <si>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</si>
  <si>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</si>
  <si>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</si>
  <si>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</si>
  <si>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</si>
  <si>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</si>
  <si>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</si>
  <si>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</si>
  <si>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</si>
  <si>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</si>
  <si>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</si>
  <si>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</si>
  <si>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</si>
  <si>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</si>
  <si>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</si>
  <si>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</si>
  <si>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</si>
  <si>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</si>
  <si>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</si>
  <si>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</si>
  <si>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</si>
  <si>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</si>
  <si>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</si>
  <si>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</si>
  <si>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</si>
  <si>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</si>
  <si>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</si>
  <si>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</si>
  <si>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</si>
  <si>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</si>
  <si>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</si>
  <si>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</si>
  <si>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</si>
  <si>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</si>
  <si>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</si>
  <si>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</si>
  <si>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</si>
  <si>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</si>
  <si>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</si>
  <si>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</si>
  <si>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</si>
  <si>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</si>
  <si>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</si>
  <si>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</si>
  <si>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</si>
  <si>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</si>
  <si>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</si>
  <si>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</si>
  <si>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</si>
  <si>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</si>
  <si>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</si>
  <si>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</si>
  <si>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</si>
  <si>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</si>
  <si>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</si>
  <si>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</si>
  <si>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</si>
  <si>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</si>
  <si>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</si>
  <si>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</si>
  <si>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</si>
  <si>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</si>
  <si>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</si>
  <si>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</si>
  <si>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</si>
  <si>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</si>
  <si>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</si>
  <si>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</si>
  <si>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</si>
  <si>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</si>
  <si>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</si>
  <si>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</si>
  <si>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</si>
  <si>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</si>
  <si>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</si>
  <si>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</si>
  <si>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</si>
  <si>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</si>
  <si>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</si>
  <si>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</si>
  <si>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</si>
  <si>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</si>
  <si>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</si>
  <si>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</si>
  <si>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</si>
  <si>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</si>
  <si>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</si>
  <si>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</si>
  <si>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</si>
  <si>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</si>
  <si>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</si>
  <si>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</si>
  <si>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</si>
  <si>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</si>
  <si>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</si>
  <si>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</si>
  <si>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</si>
  <si>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</si>
  <si>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</si>
  <si>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</si>
  <si>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</si>
  <si>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</si>
  <si>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</si>
  <si>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</si>
  <si>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</si>
  <si>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</si>
  <si>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</si>
  <si>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</si>
  <si>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</si>
  <si>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</si>
  <si>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</si>
  <si>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</si>
  <si>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</si>
  <si>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</si>
  <si>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</si>
  <si>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</si>
  <si>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</si>
  <si>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</si>
  <si>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</si>
  <si>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</si>
  <si>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</si>
  <si>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</si>
  <si>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</si>
  <si>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</si>
  <si>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</si>
  <si>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</si>
  <si>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</si>
  <si>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</si>
  <si>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</si>
  <si>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</si>
  <si>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</si>
  <si>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</si>
  <si>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</si>
  <si>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</si>
  <si>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</si>
  <si>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</si>
  <si>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</si>
  <si>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</si>
  <si>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</si>
  <si>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</si>
  <si>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</si>
  <si>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</si>
  <si>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</si>
  <si>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</si>
  <si>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</si>
  <si>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</si>
  <si>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</si>
  <si>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</si>
  <si>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</si>
  <si>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</si>
  <si>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</si>
  <si>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</si>
  <si>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</si>
  <si>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</si>
  <si>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</si>
  <si>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</si>
  <si>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</si>
  <si>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</si>
  <si>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</si>
  <si>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</si>
  <si>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</si>
  <si>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</si>
  <si>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</si>
  <si>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</si>
  <si>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</si>
  <si>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</si>
  <si>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</si>
  <si>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</si>
  <si>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</si>
  <si>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</si>
  <si>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</si>
  <si>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</si>
  <si>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</si>
  <si>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</si>
  <si>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</si>
  <si>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</si>
  <si>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</si>
  <si>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</si>
  <si>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</si>
  <si>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</si>
  <si>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</si>
  <si>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</si>
  <si>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</si>
  <si>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</si>
  <si>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</si>
  <si>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</si>
  <si>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</si>
  <si>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</si>
  <si>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</si>
  <si>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</si>
  <si>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</si>
  <si>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</si>
  <si>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</si>
  <si>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</si>
  <si>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</si>
  <si>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</si>
  <si>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</si>
  <si>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</si>
  <si>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</si>
  <si>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</si>
  <si>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</si>
  <si>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</si>
  <si>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</si>
  <si>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</si>
  <si>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</si>
  <si>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</si>
  <si>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</si>
  <si>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</si>
  <si>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</si>
  <si>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</si>
  <si>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</si>
  <si>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</si>
  <si>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</si>
  <si>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</si>
  <si>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</si>
  <si>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</si>
  <si>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</si>
  <si>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</si>
  <si>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</si>
  <si>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</si>
  <si>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</si>
  <si>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</si>
  <si>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</si>
  <si>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</si>
  <si>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</si>
  <si>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</si>
  <si>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</si>
  <si>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</si>
  <si>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</si>
  <si>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</si>
  <si>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</si>
  <si>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</si>
  <si>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</si>
  <si>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</si>
  <si>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</si>
  <si>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</si>
  <si>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</si>
  <si>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</si>
  <si>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</si>
  <si>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</si>
  <si>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</si>
  <si>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</si>
  <si>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</si>
  <si>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</si>
  <si>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</si>
  <si>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</si>
  <si>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</si>
  <si>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</si>
  <si>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</si>
  <si>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</si>
  <si>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</si>
  <si>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</si>
  <si>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</si>
  <si>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</si>
  <si>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</si>
  <si>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</si>
  <si>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</si>
  <si>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</si>
  <si>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</si>
  <si>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</si>
  <si>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</si>
  <si>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</si>
  <si>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</si>
  <si>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</si>
  <si>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</si>
  <si>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</si>
  <si>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</si>
  <si>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</si>
  <si>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</si>
  <si>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</si>
  <si>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</si>
  <si>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</si>
  <si>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</si>
  <si>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</si>
  <si>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</si>
  <si>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</si>
  <si>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</si>
  <si>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</si>
  <si>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</si>
  <si>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</si>
  <si>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</si>
  <si>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</si>
  <si>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</si>
  <si>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</si>
  <si>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</si>
  <si>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</si>
  <si>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</si>
  <si>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</si>
  <si>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</si>
  <si>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</si>
  <si>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</si>
  <si>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</si>
  <si>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</si>
  <si>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</si>
  <si>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</si>
  <si>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</si>
  <si>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</si>
  <si>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</si>
  <si>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</si>
  <si>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</si>
  <si>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</si>
  <si>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</si>
  <si>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</si>
  <si>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</si>
  <si>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</si>
  <si>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</si>
  <si>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</si>
  <si>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</si>
  <si>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</si>
  <si>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</si>
  <si>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</si>
  <si>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</si>
  <si>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</si>
  <si>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</si>
  <si>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</si>
  <si>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</si>
  <si>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</si>
  <si>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</si>
  <si>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</si>
  <si>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</si>
  <si>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</si>
  <si>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</si>
  <si>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</si>
  <si>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</si>
  <si>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</si>
  <si>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</si>
  <si>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</si>
  <si>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</si>
  <si>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</si>
  <si>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</si>
  <si>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</si>
  <si>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</si>
  <si>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</si>
  <si>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</si>
  <si>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</si>
  <si>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</si>
  <si>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</si>
  <si>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</si>
  <si>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</si>
  <si>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</si>
  <si>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</si>
  <si>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</si>
  <si>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</si>
  <si>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</si>
  <si>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</si>
  <si>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</si>
  <si>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</si>
  <si>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</si>
  <si>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</si>
  <si>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</si>
  <si>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</si>
  <si>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</si>
  <si>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</si>
  <si>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</si>
  <si>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</si>
  <si>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</si>
  <si>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</si>
  <si>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</si>
  <si>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</si>
  <si>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</si>
  <si>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</si>
  <si>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</si>
  <si>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</si>
  <si>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</si>
  <si>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</si>
  <si>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</si>
  <si>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</si>
  <si>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</si>
  <si>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</si>
  <si>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</si>
  <si>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</si>
  <si>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</si>
  <si>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</si>
  <si>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</si>
  <si>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</si>
  <si>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</si>
  <si>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</si>
  <si>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</si>
  <si>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</si>
  <si>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</si>
  <si>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</si>
  <si>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</si>
  <si>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</si>
  <si>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</si>
  <si>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</si>
  <si>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</si>
  <si>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</si>
  <si>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</si>
  <si>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</si>
  <si>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</si>
  <si>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</si>
  <si>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</si>
  <si>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</si>
  <si>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</si>
  <si>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</si>
  <si>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</si>
  <si>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</si>
  <si>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</si>
  <si>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</si>
  <si>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</si>
  <si>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</si>
  <si>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</si>
  <si>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</si>
  <si>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</si>
  <si>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</si>
  <si>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</si>
  <si>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</si>
  <si>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</si>
  <si>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</si>
  <si>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</si>
  <si>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</si>
  <si>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</si>
  <si>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</si>
  <si>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</si>
  <si>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</si>
  <si>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</si>
  <si>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</si>
  <si>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</si>
  <si>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</si>
  <si>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</si>
  <si>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</si>
  <si>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</si>
  <si>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</si>
  <si>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</si>
  <si>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</si>
  <si>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</si>
  <si>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</si>
  <si>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</si>
  <si>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</si>
  <si>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</si>
  <si>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</si>
  <si>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</si>
  <si>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</si>
  <si>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</si>
  <si>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</si>
  <si>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</si>
  <si>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</si>
  <si>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</si>
  <si>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</si>
  <si>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</si>
  <si>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</si>
  <si>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</si>
  <si>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</si>
  <si>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</si>
  <si>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</si>
  <si>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</si>
  <si>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</si>
  <si>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</si>
  <si>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</si>
  <si>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</si>
  <si>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</si>
  <si>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</si>
  <si>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</si>
  <si>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</si>
  <si>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</si>
  <si>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</si>
  <si>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</si>
  <si>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</si>
  <si>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</si>
  <si>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</si>
  <si>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</si>
  <si>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</si>
  <si>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</si>
  <si>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</si>
  <si>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</si>
  <si>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</si>
  <si>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</si>
  <si>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</si>
  <si>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</si>
  <si>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</si>
  <si>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</si>
  <si>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</si>
  <si>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</si>
  <si>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</si>
  <si>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</si>
  <si>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</si>
  <si>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</si>
  <si>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</si>
  <si>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</si>
  <si>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</si>
  <si>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</si>
  <si>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</si>
  <si>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</si>
  <si>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</si>
  <si>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</si>
  <si>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</si>
  <si>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</si>
  <si>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</si>
  <si>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</si>
  <si>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</si>
  <si>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</si>
  <si>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</si>
  <si>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</si>
  <si>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</si>
  <si>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</si>
  <si>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</si>
  <si>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</si>
  <si>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</si>
  <si>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</si>
  <si>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</si>
  <si>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</si>
  <si>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</si>
  <si>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</si>
  <si>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</si>
  <si>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</si>
  <si>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</si>
  <si>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</si>
  <si>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</si>
  <si>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</si>
  <si>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</si>
  <si>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</si>
  <si>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</si>
  <si>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</si>
  <si>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</si>
  <si>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</si>
  <si>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</si>
  <si>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</si>
  <si>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</si>
  <si>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</si>
  <si>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</si>
  <si>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</si>
  <si>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</si>
  <si>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</si>
  <si>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</si>
  <si>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</si>
  <si>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</si>
  <si>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</si>
  <si>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</si>
  <si>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</si>
  <si>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</si>
  <si>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</si>
  <si>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</si>
  <si>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</si>
  <si>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</si>
  <si>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</si>
  <si>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</si>
  <si>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</si>
  <si>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</si>
  <si>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</si>
  <si>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</si>
  <si>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</si>
  <si>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</si>
  <si>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</si>
  <si>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</si>
  <si>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</si>
  <si>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</si>
  <si>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</si>
  <si>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</si>
  <si>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</si>
  <si>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</si>
  <si>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</si>
  <si>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</si>
  <si>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</si>
  <si>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</si>
  <si>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</si>
  <si>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</si>
  <si>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</si>
  <si>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</si>
  <si>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</si>
  <si>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</si>
  <si>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</si>
  <si>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</si>
  <si>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</si>
  <si>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</si>
  <si>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</si>
  <si>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</si>
  <si>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</si>
  <si>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</si>
  <si>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</si>
  <si>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</si>
  <si>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</si>
  <si>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</si>
  <si>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</si>
  <si>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</si>
  <si>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</si>
  <si>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</si>
  <si>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</si>
  <si>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</si>
  <si>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</si>
  <si>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</si>
  <si>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</si>
  <si>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</si>
  <si>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</si>
  <si>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</si>
  <si>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</si>
  <si>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</si>
  <si>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</si>
  <si>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</si>
  <si>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</si>
  <si>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</si>
  <si>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</si>
  <si>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</si>
  <si>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</si>
  <si>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</si>
  <si>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</si>
  <si>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</si>
  <si>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</si>
  <si>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</si>
  <si>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</si>
  <si>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</si>
  <si>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</si>
  <si>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</si>
  <si>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</si>
  <si>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</si>
  <si>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</si>
  <si>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</si>
  <si>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</si>
  <si>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</si>
  <si>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</si>
  <si>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</si>
  <si>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</si>
  <si>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</si>
  <si>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</si>
  <si>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</si>
  <si>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</si>
  <si>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</si>
  <si>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</si>
  <si>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</si>
  <si>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</si>
  <si>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</si>
  <si>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</si>
  <si>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</si>
  <si>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</si>
  <si>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</si>
  <si>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</si>
  <si>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</si>
  <si>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</si>
  <si>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</si>
  <si>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</si>
  <si>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</si>
  <si>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</si>
  <si>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</si>
  <si>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</si>
  <si>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</si>
  <si>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</si>
  <si>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</si>
  <si>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</si>
  <si>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</si>
  <si>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</si>
  <si>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</si>
  <si>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</si>
  <si>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</si>
  <si>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</si>
  <si>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</si>
  <si>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</si>
  <si>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</si>
  <si>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</si>
  <si>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</si>
  <si>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</si>
  <si>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</si>
  <si>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</si>
  <si>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</si>
  <si>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</si>
  <si>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</si>
  <si>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</si>
  <si>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</si>
  <si>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</si>
  <si>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</si>
  <si>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</si>
  <si>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</si>
  <si>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</si>
  <si>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</si>
  <si>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</si>
  <si>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</si>
  <si>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</si>
  <si>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</si>
  <si>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</si>
  <si>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</si>
  <si>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</si>
  <si>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</si>
  <si>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</si>
  <si>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</si>
  <si>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</si>
  <si>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</si>
  <si>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</si>
  <si>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</si>
  <si>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</si>
  <si>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</si>
  <si>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</si>
  <si>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</si>
  <si>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</si>
  <si>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</si>
  <si>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</si>
  <si>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</si>
  <si>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</si>
  <si>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</si>
  <si>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</si>
  <si>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</si>
  <si>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</si>
  <si>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</si>
  <si>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</si>
  <si>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</si>
  <si>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</si>
  <si>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</si>
  <si>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</si>
  <si>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</si>
  <si>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</si>
  <si>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</si>
  <si>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</si>
  <si>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</si>
  <si>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</si>
  <si>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</si>
  <si>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</si>
  <si>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</si>
  <si>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</si>
  <si>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</si>
  <si>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</si>
  <si>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</si>
  <si>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</si>
  <si>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</si>
  <si>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</si>
  <si>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</si>
  <si>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</si>
  <si>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</si>
  <si>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</si>
  <si>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</si>
  <si>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</si>
  <si>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</si>
  <si>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</si>
  <si>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</si>
  <si>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</si>
  <si>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</si>
  <si>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</si>
  <si>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</si>
  <si>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</si>
  <si>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</si>
  <si>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</si>
  <si>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</si>
  <si>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</si>
  <si>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</si>
  <si>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</si>
  <si>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</si>
  <si>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</si>
  <si>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</si>
  <si>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</si>
  <si>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</si>
  <si>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</si>
  <si>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</si>
  <si>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</si>
  <si>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</si>
  <si>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</si>
  <si>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</si>
  <si>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</si>
  <si>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</si>
  <si>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</si>
  <si>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</si>
  <si>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</si>
  <si>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</si>
  <si>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</si>
  <si>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</si>
  <si>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</si>
  <si>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</si>
  <si>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</si>
  <si>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</si>
  <si>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</si>
  <si>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</si>
  <si>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</si>
  <si>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</si>
  <si>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</si>
  <si>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</si>
  <si>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</si>
  <si>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</si>
  <si>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</si>
  <si>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</si>
  <si>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</si>
  <si>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</si>
  <si>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</si>
  <si>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</si>
  <si>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</si>
  <si>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</si>
  <si>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</si>
  <si>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</si>
  <si>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</si>
  <si>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</si>
  <si>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</si>
  <si>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</si>
  <si>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</si>
  <si>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</si>
  <si>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</si>
  <si>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</si>
  <si>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</si>
  <si>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</si>
  <si>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</si>
  <si>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</si>
  <si>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</si>
  <si>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</si>
  <si>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</si>
  <si>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</si>
  <si>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</si>
  <si>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</si>
  <si>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</si>
  <si>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</si>
  <si>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</si>
  <si>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</si>
  <si>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</si>
  <si>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</si>
  <si>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</si>
  <si>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</si>
  <si>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</si>
  <si>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</si>
  <si>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</si>
  <si>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</si>
  <si>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</si>
  <si>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</si>
  <si>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</si>
  <si>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</si>
  <si>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</si>
  <si>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</si>
  <si>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</si>
  <si>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</si>
  <si>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</si>
  <si>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</si>
  <si>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</si>
  <si>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</si>
  <si>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</si>
  <si>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</si>
  <si>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</si>
  <si>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</si>
  <si>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</si>
  <si>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</si>
  <si>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</si>
  <si>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</si>
  <si>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</si>
  <si>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</si>
  <si>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</si>
  <si>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</si>
  <si>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</si>
  <si>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</si>
  <si>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</si>
  <si>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</si>
  <si>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</si>
  <si>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</si>
  <si>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</si>
  <si>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</si>
  <si>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</si>
  <si>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</si>
  <si>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</si>
  <si>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</si>
  <si>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</si>
  <si>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</si>
  <si>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</si>
  <si>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</si>
  <si>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</si>
  <si>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</si>
  <si>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</si>
  <si>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</si>
  <si>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</si>
  <si>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</si>
  <si>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</si>
  <si>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</si>
  <si>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</si>
  <si>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</si>
  <si>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</si>
  <si>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</si>
  <si>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</si>
  <si>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</si>
  <si>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</si>
  <si>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</si>
  <si>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</si>
  <si>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</si>
  <si>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</si>
  <si>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</si>
  <si>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</si>
  <si>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</si>
  <si>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</si>
  <si>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</si>
  <si>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</si>
  <si>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</si>
  <si>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</si>
  <si>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</si>
  <si>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</si>
  <si>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</si>
  <si>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</si>
  <si>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</si>
  <si>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</si>
  <si>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</si>
  <si>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</si>
  <si>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</si>
  <si>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</si>
  <si>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</si>
  <si>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</si>
  <si>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</si>
  <si>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</si>
  <si>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</si>
  <si>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</si>
  <si>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</si>
  <si>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</si>
  <si>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</si>
  <si>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</si>
  <si>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</si>
  <si>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</si>
  <si>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</si>
  <si>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</si>
  <si>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</si>
  <si>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</si>
  <si>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</si>
  <si>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</si>
  <si>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</si>
  <si>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</si>
  <si>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</si>
  <si>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</si>
  <si>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</si>
  <si>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</si>
  <si>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</si>
  <si>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</si>
  <si>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</si>
  <si>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</si>
  <si>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</si>
  <si>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</si>
  <si>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</si>
  <si>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</si>
  <si>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</si>
  <si>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</si>
  <si>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</si>
  <si>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</si>
  <si>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</si>
  <si>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</si>
  <si>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</si>
  <si>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</si>
  <si>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</si>
  <si>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</si>
  <si>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</si>
  <si>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</si>
  <si>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</si>
  <si>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</si>
  <si>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</si>
  <si>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</si>
  <si>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</si>
  <si>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</si>
  <si>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</si>
  <si>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</si>
  <si>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</si>
  <si>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</si>
  <si>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</si>
  <si>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</si>
  <si>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</si>
  <si>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</si>
  <si>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</si>
  <si>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</si>
  <si>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</si>
  <si>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</si>
  <si>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</si>
  <si>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</si>
  <si>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</si>
  <si>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</si>
  <si>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</si>
  <si>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</si>
  <si>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</si>
  <si>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</si>
  <si>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</si>
  <si>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</si>
  <si>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</si>
  <si>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</si>
  <si>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</si>
  <si>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</si>
  <si>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</si>
  <si>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</si>
  <si>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</si>
  <si>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</si>
  <si>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</si>
  <si>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</si>
  <si>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</si>
  <si>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</si>
  <si>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</si>
  <si>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</si>
  <si>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</si>
  <si>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</si>
  <si>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</si>
  <si>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</si>
  <si>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</si>
  <si>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</si>
  <si>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</si>
  <si>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</si>
  <si>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</si>
  <si>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</si>
  <si>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</si>
  <si>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</si>
  <si>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</si>
  <si>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</si>
  <si>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</si>
  <si>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</si>
  <si>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</si>
  <si>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</si>
  <si>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</si>
  <si>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</si>
  <si>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</si>
  <si>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</si>
  <si>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</si>
  <si>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</si>
  <si>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</si>
  <si>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</si>
  <si>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</si>
  <si>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</si>
  <si>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</si>
  <si>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</si>
  <si>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</si>
  <si>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</si>
  <si>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</si>
  <si>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</si>
  <si>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</si>
  <si>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</si>
  <si>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</si>
  <si>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</si>
  <si>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</si>
  <si>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</si>
  <si>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</si>
  <si>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</si>
  <si>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</si>
  <si>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</si>
  <si>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</si>
  <si>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</si>
  <si>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</si>
  <si>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</si>
  <si>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</si>
  <si>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</si>
  <si>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</si>
  <si>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</si>
  <si>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</si>
  <si>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</si>
  <si>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</si>
  <si>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</si>
  <si>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</si>
  <si>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</si>
  <si>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</si>
  <si>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</si>
  <si>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</si>
  <si>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</si>
  <si>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</si>
  <si>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</si>
  <si>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</si>
  <si>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</si>
  <si>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</si>
  <si>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</si>
  <si>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</si>
  <si>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</si>
  <si>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</si>
  <si>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</si>
  <si>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</si>
  <si>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</si>
  <si>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</si>
  <si>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</si>
  <si>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</si>
  <si>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</si>
  <si>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</si>
  <si>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</si>
  <si>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</si>
  <si>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</si>
  <si>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</si>
  <si>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</si>
  <si>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</si>
  <si>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</si>
  <si>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</si>
  <si>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</si>
  <si>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</si>
  <si>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</si>
  <si>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</si>
  <si>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</si>
  <si>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</si>
  <si>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</si>
  <si>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</si>
  <si>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</si>
  <si>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</si>
  <si>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</si>
  <si>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</si>
  <si>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</si>
  <si>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</si>
  <si>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</si>
  <si>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</si>
  <si>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</si>
  <si>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</si>
  <si>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</si>
  <si>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</si>
  <si>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</si>
  <si>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</si>
  <si>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</si>
  <si>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</si>
  <si>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</si>
  <si>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</si>
  <si>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</si>
  <si>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</si>
  <si>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</si>
  <si>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</si>
  <si>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</si>
  <si>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</si>
  <si>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</si>
  <si>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</si>
  <si>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</si>
  <si>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</si>
  <si>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</si>
  <si>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</si>
  <si>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</si>
  <si>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</si>
  <si>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</si>
  <si>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</si>
  <si>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</si>
  <si>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</si>
  <si>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</si>
  <si>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</si>
  <si>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</si>
  <si>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</si>
  <si>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</si>
  <si>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</si>
  <si>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</si>
  <si>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</si>
  <si>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</si>
  <si>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</si>
  <si>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</si>
  <si>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</si>
  <si>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</si>
  <si>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</si>
  <si>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</si>
  <si>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</si>
  <si>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</si>
  <si>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</si>
  <si>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</si>
  <si>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</si>
  <si>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</si>
  <si>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</si>
  <si>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</si>
  <si>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</si>
  <si>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</si>
  <si>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</si>
  <si>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</si>
  <si>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</si>
  <si>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</si>
  <si>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</si>
  <si>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</si>
  <si>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</si>
  <si>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</si>
  <si>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</si>
  <si>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</si>
  <si>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</si>
  <si>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</si>
  <si>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</si>
  <si>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</si>
  <si>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</si>
  <si>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</si>
  <si>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</si>
  <si>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</si>
  <si>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</si>
  <si>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</si>
  <si>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</si>
  <si>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</si>
  <si>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</si>
  <si>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</si>
  <si>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</si>
  <si>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</si>
  <si>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</si>
  <si>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</si>
  <si>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</si>
  <si>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</si>
  <si>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</si>
  <si>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</si>
  <si>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</si>
  <si>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</si>
  <si>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</si>
  <si>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</si>
  <si>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</si>
  <si>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</si>
  <si>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</si>
  <si>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</si>
  <si>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</si>
  <si>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</si>
  <si>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</si>
  <si>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</si>
  <si>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</si>
  <si>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</si>
  <si>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</si>
  <si>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</si>
  <si>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</si>
  <si>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</si>
  <si>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</si>
  <si>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</si>
  <si>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</si>
  <si>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</si>
  <si>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</si>
  <si>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</si>
  <si>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</si>
  <si>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</si>
  <si>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</si>
  <si>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</si>
  <si>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</si>
  <si>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</si>
  <si>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</si>
  <si>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</si>
  <si>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</si>
  <si>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</si>
  <si>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</si>
  <si>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</si>
  <si>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</si>
  <si>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</si>
  <si>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</si>
  <si>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</si>
  <si>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</si>
  <si>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</si>
  <si>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</si>
  <si>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</si>
  <si>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</si>
  <si>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</si>
  <si>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</si>
  <si>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</si>
  <si>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</si>
  <si>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</si>
  <si>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</si>
  <si>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</si>
  <si>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</si>
  <si>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</si>
  <si>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</si>
  <si>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</si>
  <si>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</si>
  <si>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</si>
  <si>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</si>
  <si>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</si>
  <si>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</si>
  <si>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</si>
  <si>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</si>
  <si>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</si>
  <si>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</si>
  <si>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</si>
  <si>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</si>
  <si>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</si>
  <si>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</si>
  <si>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</si>
  <si>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</si>
  <si>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</si>
  <si>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</si>
  <si>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</si>
  <si>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</si>
  <si>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</si>
  <si>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</si>
  <si>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</si>
  <si>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</si>
  <si>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</si>
  <si>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</si>
  <si>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</si>
  <si>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</si>
  <si>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</si>
  <si>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</si>
  <si>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</si>
  <si>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</si>
  <si>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</si>
  <si>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</si>
  <si>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</si>
  <si>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</si>
  <si>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</si>
  <si>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</si>
  <si>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</si>
  <si>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</si>
  <si>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</si>
  <si>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</si>
  <si>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</si>
  <si>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</si>
  <si>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</si>
  <si>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</si>
  <si>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</si>
  <si>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</si>
  <si>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</si>
  <si>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</si>
  <si>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</si>
  <si>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</si>
  <si>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</si>
  <si>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</si>
  <si>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</si>
  <si>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</si>
  <si>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</si>
  <si>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</si>
  <si>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</si>
  <si>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</si>
  <si>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</si>
  <si>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</si>
  <si>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</si>
  <si>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</si>
  <si>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</si>
  <si>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</si>
  <si>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</si>
  <si>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</si>
  <si>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</si>
  <si>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</si>
  <si>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</si>
  <si>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</si>
  <si>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</si>
  <si>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</si>
  <si>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</si>
  <si>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</si>
  <si>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</si>
  <si>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</si>
  <si>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</si>
  <si>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</si>
  <si>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</si>
  <si>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</si>
  <si>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</si>
  <si>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</si>
  <si>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</si>
  <si>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</si>
  <si>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</si>
  <si>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</si>
  <si>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</si>
  <si>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</si>
  <si>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</si>
  <si>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</si>
  <si>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</si>
  <si>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</si>
  <si>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</si>
  <si>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</si>
  <si>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</si>
  <si>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</si>
  <si>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</si>
  <si>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</si>
  <si>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</si>
  <si>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</si>
  <si>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</si>
  <si>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</si>
  <si>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</si>
  <si>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</si>
  <si>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</si>
  <si>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</si>
  <si>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</si>
  <si>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</si>
  <si>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</si>
  <si>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</si>
  <si>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</si>
  <si>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</si>
  <si>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</si>
  <si>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</si>
  <si>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</si>
  <si>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</si>
  <si>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</si>
  <si>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</si>
  <si>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</si>
  <si>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</si>
  <si>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</si>
  <si>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</si>
  <si>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</si>
  <si>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</si>
  <si>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</si>
  <si>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</si>
  <si>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</si>
  <si>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</si>
  <si>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</si>
  <si>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</si>
  <si>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</si>
  <si>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</si>
  <si>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</si>
  <si>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</si>
  <si>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</si>
  <si>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</si>
  <si>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</si>
  <si>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</si>
  <si>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</si>
  <si>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</si>
  <si>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</si>
  <si>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</si>
  <si>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</si>
  <si>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</si>
  <si>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</si>
  <si>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</si>
  <si>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</si>
  <si>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</si>
  <si>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</si>
  <si>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</si>
  <si>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</si>
  <si>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</si>
  <si>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</si>
  <si>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</si>
  <si>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</si>
  <si>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</si>
  <si>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</si>
  <si>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</si>
  <si>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</si>
  <si>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</si>
  <si>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</si>
  <si>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</si>
  <si>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</si>
  <si>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</si>
  <si>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</si>
  <si>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</si>
  <si>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</si>
  <si>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</si>
  <si>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</si>
  <si>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</si>
  <si>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</si>
  <si>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</si>
  <si>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</si>
  <si>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</si>
  <si>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</si>
  <si>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</si>
  <si>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</si>
  <si>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</si>
  <si>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</si>
  <si>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</si>
  <si>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</si>
  <si>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</si>
  <si>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</si>
  <si>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</si>
  <si>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</si>
  <si>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</si>
  <si>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</si>
  <si>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</si>
  <si>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</si>
  <si>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</si>
  <si>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</si>
  <si>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</si>
  <si>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</si>
  <si>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</si>
  <si>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</si>
  <si>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</si>
  <si>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</si>
  <si>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</si>
  <si>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</si>
  <si>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</si>
  <si>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</si>
  <si>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</si>
  <si>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</si>
  <si>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</si>
  <si>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</si>
  <si>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</si>
  <si>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</si>
  <si>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</si>
  <si>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</si>
  <si>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</si>
  <si>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</si>
  <si>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</si>
  <si>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</si>
  <si>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</si>
  <si>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</si>
  <si>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</si>
  <si>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</si>
  <si>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</si>
  <si>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</si>
  <si>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</si>
  <si>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</si>
  <si>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</si>
  <si>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</si>
  <si>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</si>
  <si>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</si>
  <si>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</si>
  <si>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</si>
  <si>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</si>
  <si>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</si>
  <si>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</si>
  <si>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</si>
  <si>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</si>
  <si>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</si>
  <si>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</si>
  <si>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</si>
  <si>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</si>
  <si>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</si>
  <si>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</si>
  <si>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</si>
  <si>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</si>
  <si>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</si>
  <si>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</si>
  <si>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</si>
  <si>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</si>
  <si>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</si>
  <si>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</si>
  <si>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</si>
  <si>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</si>
  <si>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</si>
  <si>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</si>
  <si>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</si>
  <si>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</si>
  <si>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</si>
  <si>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</si>
  <si>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</si>
  <si>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</si>
  <si>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</si>
  <si>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</si>
  <si>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</si>
  <si>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</si>
  <si>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</si>
  <si>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</si>
  <si>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</si>
  <si>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</si>
  <si>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</si>
  <si>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</si>
  <si>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</si>
  <si>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</si>
  <si>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</si>
  <si>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</si>
  <si>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</si>
  <si>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</si>
  <si>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</si>
  <si>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</si>
  <si>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</si>
  <si>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</si>
  <si>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</si>
  <si>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</si>
  <si>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</si>
  <si>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</si>
  <si>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</si>
  <si>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</si>
  <si>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</si>
  <si>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</si>
  <si>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</si>
  <si>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</si>
  <si>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</si>
  <si>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</si>
  <si>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</si>
  <si>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</si>
  <si>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</si>
  <si>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</si>
  <si>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</si>
  <si>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</si>
  <si>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</si>
  <si>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</si>
  <si>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</si>
  <si>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</si>
  <si>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</si>
  <si>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</si>
  <si>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</si>
  <si>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</si>
  <si>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</si>
  <si>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</si>
  <si>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</si>
  <si>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</si>
  <si>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</si>
  <si>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</si>
  <si>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</si>
  <si>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</si>
  <si>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</si>
  <si>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</si>
  <si>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</si>
  <si>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</si>
  <si>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</si>
  <si>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</si>
  <si>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</si>
  <si>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</si>
  <si>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</si>
  <si>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</si>
  <si>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</si>
  <si>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</si>
  <si>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</si>
  <si>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</si>
  <si>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</si>
  <si>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</si>
  <si>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</si>
  <si>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</si>
  <si>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</si>
  <si>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</si>
  <si>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</si>
  <si>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</si>
  <si>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</si>
  <si>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</si>
  <si>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</si>
  <si>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</si>
  <si>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</si>
  <si>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</si>
  <si>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</si>
  <si>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</si>
  <si>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</si>
  <si>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</si>
  <si>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</si>
  <si>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</si>
  <si>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</si>
  <si>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</si>
  <si>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</si>
  <si>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</si>
  <si>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</si>
  <si>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</si>
  <si>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</si>
  <si>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</si>
  <si>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</si>
  <si>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</si>
  <si>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</si>
  <si>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</si>
  <si>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</si>
  <si>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</si>
  <si>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</si>
  <si>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</si>
  <si>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</si>
  <si>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</si>
  <si>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</si>
  <si>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</si>
  <si>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</si>
  <si>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</si>
  <si>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</si>
  <si>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</si>
  <si>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</si>
  <si>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</si>
  <si>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</si>
  <si>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</si>
  <si>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</si>
  <si>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</si>
  <si>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</si>
  <si>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</si>
  <si>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</si>
  <si>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</si>
  <si>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</si>
  <si>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</si>
  <si>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</si>
  <si>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</si>
  <si>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</si>
  <si>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</si>
  <si>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</si>
  <si>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</si>
  <si>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</si>
  <si>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</si>
  <si>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</si>
  <si>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</si>
  <si>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</si>
  <si>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</si>
  <si>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</si>
  <si>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</si>
  <si>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</si>
  <si>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</si>
  <si>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</si>
  <si>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</si>
  <si>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</si>
  <si>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</si>
  <si>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</si>
  <si>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</si>
  <si>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</si>
  <si>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</si>
  <si>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</si>
  <si>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</si>
  <si>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</si>
  <si>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</si>
  <si>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</si>
  <si>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</si>
  <si>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</si>
  <si>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</si>
  <si>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</si>
  <si>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</si>
  <si>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</si>
  <si>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</si>
  <si>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</si>
  <si>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</si>
  <si>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</si>
  <si>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</si>
  <si>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</si>
  <si>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</si>
  <si>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</si>
  <si>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</si>
  <si>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</si>
  <si>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</si>
  <si>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</si>
  <si>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</si>
  <si>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</si>
  <si>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</si>
  <si>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</si>
  <si>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</si>
  <si>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</si>
  <si>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</si>
  <si>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</si>
  <si>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</si>
  <si>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</si>
  <si>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</si>
  <si>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</si>
  <si>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</si>
  <si>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</si>
  <si>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</si>
  <si>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</si>
  <si>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</si>
  <si>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</si>
  <si>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</si>
  <si>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</si>
  <si>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</si>
  <si>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</si>
  <si>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</si>
  <si>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</si>
  <si>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</si>
  <si>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</si>
  <si>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</si>
  <si>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</si>
  <si>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</si>
  <si>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</si>
  <si>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</si>
  <si>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</si>
  <si>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</si>
  <si>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</si>
  <si>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</si>
  <si>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</si>
  <si>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</si>
  <si>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</si>
  <si>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</si>
  <si>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</si>
  <si>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</si>
  <si>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</si>
  <si>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</si>
  <si>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</si>
  <si>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</si>
  <si>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</si>
  <si>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</si>
  <si>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</si>
  <si>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</si>
  <si>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</si>
  <si>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</si>
  <si>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</si>
  <si>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</si>
  <si>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</si>
  <si>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</si>
  <si>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</si>
  <si>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</si>
  <si>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</si>
  <si>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</si>
  <si>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</si>
  <si>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</si>
  <si>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</si>
  <si>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</si>
  <si>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</si>
  <si>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</si>
  <si>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</si>
  <si>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</si>
  <si>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</si>
  <si>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</si>
  <si>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</si>
  <si>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</si>
  <si>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</si>
  <si>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</si>
  <si>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</si>
  <si>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</si>
  <si>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</si>
  <si>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</si>
  <si>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</si>
  <si>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</si>
  <si>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</si>
  <si>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</si>
  <si>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</si>
  <si>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</si>
  <si>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</si>
  <si>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</si>
  <si>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</si>
  <si>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</si>
  <si>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</si>
  <si>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</si>
  <si>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</si>
  <si>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</si>
  <si>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</si>
  <si>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</si>
  <si>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</si>
  <si>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</si>
  <si>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</si>
  <si>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</si>
  <si>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</si>
  <si>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</si>
  <si>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</si>
  <si>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</si>
  <si>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</si>
  <si>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</si>
  <si>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</si>
  <si>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</si>
  <si>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</si>
  <si>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</si>
  <si>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</si>
  <si>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</si>
  <si>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</si>
  <si>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</si>
  <si>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</si>
  <si>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</si>
  <si>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</si>
  <si>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</si>
  <si>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</si>
  <si>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</si>
  <si>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</si>
  <si>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</si>
  <si>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</si>
  <si>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</si>
  <si>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</si>
  <si>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</si>
  <si>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</si>
  <si>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</si>
  <si>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</si>
  <si>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</si>
  <si>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</si>
  <si>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</si>
  <si>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</si>
  <si>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</si>
  <si>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</si>
  <si>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</si>
  <si>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</si>
  <si>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</si>
  <si>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</si>
  <si>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</si>
  <si>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</si>
  <si>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</si>
  <si>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</si>
  <si>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</si>
  <si>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</si>
  <si>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</si>
  <si>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</si>
  <si>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</si>
  <si>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</si>
  <si>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</si>
  <si>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</si>
  <si>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</si>
  <si>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</si>
  <si>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</si>
  <si>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</si>
  <si>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</si>
  <si>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</si>
  <si>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</si>
  <si>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</si>
  <si>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</si>
  <si>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</si>
  <si>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</si>
  <si>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</si>
  <si>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</si>
  <si>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</si>
  <si>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</si>
  <si>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</si>
  <si>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</si>
  <si>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</si>
  <si>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</si>
  <si>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</si>
  <si>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</si>
  <si>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</si>
  <si>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</si>
  <si>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</si>
  <si>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</si>
  <si>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</si>
  <si>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</si>
  <si>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</si>
  <si>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</si>
  <si>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</si>
  <si>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</si>
  <si>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</si>
  <si>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</si>
  <si>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</si>
  <si>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</si>
  <si>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</si>
  <si>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</si>
  <si>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</si>
  <si>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</si>
  <si>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</si>
  <si>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</si>
  <si>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</si>
  <si>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</si>
  <si>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</si>
  <si>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</si>
  <si>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</si>
  <si>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</si>
  <si>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</si>
  <si>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</si>
  <si>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</si>
  <si>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</si>
  <si>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</si>
  <si>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</si>
  <si>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</si>
  <si>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</si>
  <si>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</si>
  <si>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</si>
  <si>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</si>
  <si>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</si>
  <si>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</si>
  <si>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</si>
  <si>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</si>
  <si>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</si>
  <si>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</si>
  <si>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</si>
  <si>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</si>
  <si>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</si>
  <si>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</si>
  <si>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</si>
  <si>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</si>
  <si>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</si>
  <si>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</si>
  <si>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</si>
  <si>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</si>
  <si>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</si>
  <si>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</si>
  <si>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</si>
  <si>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</si>
  <si>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</si>
  <si>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</si>
  <si>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</si>
  <si>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</si>
  <si>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</si>
  <si>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</si>
  <si>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</si>
  <si>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</si>
  <si>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</si>
  <si>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</si>
  <si>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</si>
  <si>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</si>
  <si>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</si>
  <si>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</si>
  <si>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</si>
  <si>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</si>
  <si>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</si>
  <si>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</si>
  <si>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</si>
  <si>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</si>
  <si>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</si>
  <si>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</si>
  <si>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</si>
  <si>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</si>
  <si>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</si>
  <si>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</si>
  <si>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</si>
  <si>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</si>
  <si>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</si>
  <si>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</si>
  <si>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</si>
  <si>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</si>
  <si>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</si>
  <si>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</si>
  <si>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</si>
  <si>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</si>
  <si>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</si>
  <si>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</si>
  <si>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</si>
  <si>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</si>
  <si>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</si>
  <si>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</si>
  <si>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</si>
  <si>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</si>
  <si>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</si>
  <si>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</si>
  <si>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</si>
  <si>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</si>
  <si>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</si>
  <si>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</si>
  <si>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</si>
  <si>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</si>
  <si>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</si>
  <si>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</si>
  <si>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</si>
  <si>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</si>
  <si>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</si>
  <si>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</si>
  <si>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</si>
  <si>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</si>
  <si>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</si>
  <si>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</si>
  <si>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</si>
  <si>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</si>
  <si>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</si>
  <si>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</si>
  <si>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</si>
  <si>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</si>
  <si>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</si>
  <si>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</si>
  <si>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</si>
  <si>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</si>
  <si>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</si>
  <si>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</si>
  <si>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</si>
  <si>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</si>
  <si>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</si>
  <si>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</si>
  <si>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</si>
  <si>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</si>
  <si>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</si>
  <si>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</si>
  <si>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</si>
  <si>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</si>
  <si>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</si>
  <si>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</si>
  <si>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</si>
  <si>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</si>
  <si>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</si>
  <si>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</si>
  <si>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</si>
  <si>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</si>
  <si>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</si>
  <si>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</si>
  <si>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</si>
  <si>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</si>
  <si>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</si>
  <si>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</si>
  <si>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</si>
  <si>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</si>
  <si>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</si>
  <si>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</si>
  <si>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</si>
  <si>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</si>
  <si>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</si>
  <si>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</si>
  <si>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</si>
  <si>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</si>
  <si>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</si>
  <si>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</si>
  <si>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</si>
  <si>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</si>
  <si>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</si>
  <si>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</si>
  <si>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</si>
  <si>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</si>
  <si>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</si>
  <si>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</si>
  <si>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</si>
  <si>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</si>
  <si>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</si>
  <si>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</si>
  <si>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</si>
  <si>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</si>
  <si>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</si>
  <si>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</si>
  <si>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</si>
  <si>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</si>
  <si>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</si>
  <si>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</si>
  <si>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</si>
  <si>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</si>
  <si>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</si>
  <si>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</si>
  <si>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</si>
  <si>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</si>
  <si>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</si>
  <si>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</si>
  <si>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</si>
  <si>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</si>
  <si>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</si>
  <si>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</si>
  <si>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</si>
  <si>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</si>
  <si>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</si>
  <si>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</si>
  <si>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</si>
  <si>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</si>
  <si>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</si>
  <si>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</si>
  <si>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</si>
  <si>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</si>
  <si>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</si>
  <si>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</si>
  <si>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</si>
  <si>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</si>
  <si>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</si>
  <si>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</si>
  <si>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</si>
  <si>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</si>
  <si>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</si>
  <si>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</si>
  <si>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</si>
  <si>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</si>
  <si>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</si>
  <si>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</si>
  <si>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</si>
  <si>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</si>
  <si>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</si>
  <si>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</si>
  <si>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</si>
  <si>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</si>
  <si>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</si>
  <si>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</si>
  <si>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</si>
  <si>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</si>
  <si>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</si>
  <si>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</si>
  <si>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</si>
  <si>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</si>
  <si>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</si>
  <si>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</si>
  <si>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</si>
  <si>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</si>
  <si>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</si>
  <si>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</si>
  <si>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</si>
  <si>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</si>
  <si>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</si>
  <si>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</si>
  <si>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</si>
  <si>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</si>
  <si>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</si>
  <si>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</si>
  <si>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</si>
  <si>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</si>
  <si>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</si>
  <si>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</si>
  <si>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</si>
  <si>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</si>
  <si>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</si>
  <si>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</si>
  <si>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</si>
  <si>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</si>
  <si>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</si>
  <si>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</si>
  <si>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</si>
  <si>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</si>
  <si>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</si>
  <si>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</si>
  <si>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</si>
  <si>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</si>
  <si>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</si>
  <si>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</si>
  <si>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</si>
  <si>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</si>
  <si>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</si>
  <si>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</si>
  <si>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</si>
  <si>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</si>
  <si>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</si>
  <si>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</si>
  <si>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</si>
  <si>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</si>
  <si>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</si>
  <si>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</si>
  <si>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</si>
  <si>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</si>
  <si>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</si>
  <si>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</si>
  <si>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</si>
  <si>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</si>
  <si>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</si>
  <si>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</si>
  <si>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</si>
  <si>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</si>
  <si>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</si>
  <si>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</si>
  <si>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</si>
  <si>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</si>
  <si>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</si>
  <si>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</si>
  <si>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</si>
  <si>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</si>
  <si>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</si>
  <si>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</si>
  <si>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</si>
  <si>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</si>
  <si>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</si>
  <si>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</si>
  <si>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</si>
  <si>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</si>
  <si>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</si>
  <si>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</si>
  <si>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</si>
  <si>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</si>
  <si>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</si>
  <si>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</si>
  <si>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</si>
  <si>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</si>
  <si>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</si>
  <si>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</si>
  <si>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</si>
  <si>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</si>
  <si>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</si>
  <si>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</si>
  <si>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</si>
  <si>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</si>
  <si>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</si>
  <si>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</si>
  <si>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</si>
  <si>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</si>
  <si>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</si>
  <si>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</si>
  <si>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</si>
  <si>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</si>
  <si>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</si>
  <si>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</si>
  <si>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</si>
  <si>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</si>
  <si>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</si>
  <si>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</si>
  <si>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</si>
  <si>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</si>
  <si>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</si>
  <si>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</si>
  <si>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</si>
  <si>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</si>
  <si>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</si>
  <si>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</si>
  <si>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</si>
  <si>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</si>
  <si>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</si>
  <si>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</si>
  <si>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</si>
  <si>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</si>
  <si>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</si>
  <si>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</si>
  <si>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</si>
  <si>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</si>
  <si>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</si>
  <si>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</si>
  <si>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</si>
  <si>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</si>
  <si>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</si>
  <si>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</si>
  <si>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</si>
  <si>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</si>
  <si>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</si>
  <si>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</si>
  <si>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</si>
  <si>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</si>
  <si>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</si>
  <si>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</si>
  <si>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</si>
  <si>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</si>
  <si>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</si>
  <si>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</si>
  <si>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</si>
  <si>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</si>
  <si>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</si>
  <si>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</si>
  <si>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</si>
  <si>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</si>
  <si>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</si>
  <si>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</si>
  <si>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</si>
  <si>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</si>
  <si>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</si>
  <si>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</si>
  <si>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</si>
  <si>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</si>
  <si>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</si>
  <si>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</si>
  <si>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</si>
  <si>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</si>
  <si>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</si>
  <si>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</si>
  <si>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</si>
  <si>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</si>
  <si>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</si>
  <si>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</si>
  <si>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</si>
  <si>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</si>
  <si>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</si>
  <si>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</si>
  <si>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</si>
  <si>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</si>
  <si>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</si>
  <si>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</si>
  <si>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</si>
  <si>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</si>
  <si>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</si>
  <si>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</si>
  <si>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</si>
  <si>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</si>
  <si>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</si>
  <si>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</si>
  <si>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</si>
  <si>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</si>
  <si>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</si>
  <si>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</si>
  <si>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</si>
  <si>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</si>
  <si>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</si>
  <si>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</si>
  <si>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</si>
  <si>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</si>
  <si>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</si>
  <si>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</si>
  <si>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</si>
  <si>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</si>
  <si>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</si>
  <si>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</si>
  <si>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</si>
  <si>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</si>
  <si>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</si>
  <si>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</si>
  <si>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</si>
  <si>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</si>
  <si>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</si>
  <si>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</si>
  <si>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</si>
  <si>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</si>
  <si>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</si>
  <si>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</si>
  <si>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</si>
  <si>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</si>
  <si>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</si>
  <si>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</si>
  <si>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</si>
  <si>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</si>
  <si>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</si>
  <si>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</si>
  <si>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</si>
  <si>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</si>
  <si>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</si>
  <si>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</si>
  <si>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</si>
  <si>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</si>
  <si>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</si>
  <si>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</si>
  <si>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</si>
  <si>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</si>
  <si>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</si>
  <si>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</si>
  <si>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</si>
  <si>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</si>
  <si>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</si>
  <si>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</si>
  <si>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</si>
  <si>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</si>
  <si>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</si>
  <si>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</si>
  <si>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</si>
  <si>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</si>
  <si>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</si>
  <si>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</si>
  <si>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</si>
  <si>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</si>
  <si>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</si>
  <si>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</si>
  <si>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</si>
  <si>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</si>
  <si>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</si>
  <si>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</si>
  <si>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</si>
  <si>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</si>
  <si>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</si>
  <si>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</si>
  <si>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</si>
  <si>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</si>
  <si>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</si>
  <si>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</si>
  <si>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</si>
  <si>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</si>
  <si>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</si>
  <si>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</si>
  <si>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</si>
  <si>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</si>
  <si>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</si>
  <si>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</si>
  <si>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</si>
  <si>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</si>
  <si>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</si>
  <si>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</si>
  <si>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</si>
  <si>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</si>
  <si>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</si>
  <si>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</si>
  <si>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</si>
  <si>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</si>
  <si>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</si>
  <si>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</si>
  <si>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</si>
  <si>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</si>
  <si>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</si>
  <si>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</si>
  <si>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</si>
  <si>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</si>
  <si>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</si>
  <si>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</si>
  <si>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</si>
  <si>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</si>
  <si>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</si>
  <si>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</si>
  <si>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</si>
  <si>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</si>
  <si>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</si>
  <si>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</si>
  <si>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</si>
  <si>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</si>
  <si>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</si>
  <si>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</si>
  <si>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</si>
  <si>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</si>
  <si>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</si>
  <si>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</si>
  <si>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</si>
  <si>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</si>
  <si>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</si>
  <si>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</si>
  <si>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</si>
  <si>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</si>
  <si>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</si>
  <si>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</si>
  <si>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</si>
  <si>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</si>
  <si>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</si>
  <si>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</si>
  <si>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</si>
  <si>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</si>
  <si>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</si>
  <si>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</si>
  <si>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</si>
  <si>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</si>
  <si>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</si>
  <si>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</si>
  <si>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</si>
  <si>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</si>
  <si>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</si>
  <si>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</si>
  <si>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</si>
  <si>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</si>
  <si>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</si>
  <si>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</si>
  <si>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</si>
  <si>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</si>
  <si>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</si>
  <si>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</si>
  <si>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</si>
  <si>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</si>
  <si>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</si>
  <si>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</si>
  <si>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</si>
  <si>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</si>
  <si>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</si>
  <si>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</si>
  <si>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</si>
  <si>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</si>
  <si>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</si>
  <si>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</si>
  <si>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</si>
  <si>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</si>
  <si>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</si>
  <si>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</si>
  <si>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</si>
  <si>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</si>
  <si>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</si>
  <si>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</si>
  <si>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</si>
  <si>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</si>
  <si>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</si>
  <si>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</si>
  <si>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</si>
  <si>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</si>
  <si>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</si>
  <si>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</si>
  <si>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</si>
  <si>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</si>
  <si>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</si>
  <si>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</si>
  <si>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</si>
  <si>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</si>
  <si>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</si>
  <si>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</si>
  <si>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</si>
  <si>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</si>
  <si>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</si>
  <si>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</si>
  <si>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</si>
  <si>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</si>
  <si>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</si>
  <si>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</si>
  <si>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</si>
  <si>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</si>
  <si>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</si>
  <si>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</si>
  <si>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</si>
  <si>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</si>
  <si>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</si>
  <si>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</si>
  <si>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</si>
  <si>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</si>
  <si>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</si>
  <si>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</si>
  <si>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</si>
  <si>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</si>
  <si>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</si>
  <si>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</si>
  <si>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</si>
  <si>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</si>
  <si>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</si>
  <si>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</si>
  <si>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</si>
  <si>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</si>
  <si>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</si>
  <si>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</si>
  <si>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</si>
  <si>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</si>
  <si>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</si>
  <si>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</si>
  <si>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</si>
  <si>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</si>
  <si>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</si>
  <si>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</si>
  <si>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</si>
  <si>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</si>
  <si>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</si>
  <si>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</si>
  <si>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</si>
  <si>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</si>
  <si>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</si>
  <si>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</si>
  <si>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</si>
  <si>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</si>
  <si>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</si>
  <si>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</si>
  <si>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</si>
  <si>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</si>
  <si>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</si>
  <si>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</si>
  <si>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</si>
  <si>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</si>
  <si>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</si>
  <si>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</si>
  <si>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</si>
  <si>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</si>
  <si>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</si>
  <si>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</si>
  <si>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</si>
  <si>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</si>
  <si>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</si>
  <si>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</si>
  <si>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</si>
  <si>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</si>
  <si>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</si>
  <si>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</si>
  <si>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</si>
  <si>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</si>
  <si>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</si>
  <si>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</si>
  <si>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</si>
  <si>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</si>
  <si>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</si>
  <si>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</si>
  <si>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</si>
  <si>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</si>
  <si>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</si>
  <si>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</si>
  <si>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</si>
  <si>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</si>
  <si>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</si>
  <si>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</si>
  <si>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</si>
  <si>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</si>
  <si>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</si>
  <si>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</si>
  <si>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</si>
  <si>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</si>
  <si>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</si>
  <si>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</si>
  <si>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</si>
  <si>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</si>
  <si>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</si>
  <si>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</si>
  <si>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</si>
  <si>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</si>
  <si>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</si>
  <si>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</si>
  <si>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</si>
  <si>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</si>
  <si>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</si>
  <si>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</si>
  <si>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</si>
  <si>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</si>
  <si>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</si>
  <si>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</si>
  <si>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</si>
  <si>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</si>
  <si>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</si>
  <si>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</si>
  <si>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</si>
  <si>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</si>
  <si>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</si>
  <si>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</si>
  <si>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</si>
  <si>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</si>
  <si>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</si>
  <si>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</si>
  <si>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</si>
  <si>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</si>
  <si>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</si>
  <si>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</si>
  <si>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</si>
  <si>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</si>
  <si>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</si>
  <si>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</si>
  <si>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</si>
  <si>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</si>
  <si>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</si>
  <si>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</si>
  <si>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</si>
  <si>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</si>
  <si>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</si>
  <si>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</si>
  <si>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</si>
  <si>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</si>
  <si>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</si>
  <si>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</si>
  <si>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</si>
  <si>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</si>
  <si>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</si>
  <si>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</si>
  <si>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</si>
  <si>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</si>
  <si>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</si>
  <si>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</si>
  <si>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</si>
  <si>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</si>
  <si>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</si>
  <si>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</si>
  <si>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</si>
  <si>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</si>
  <si>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</si>
  <si>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</si>
  <si>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</si>
  <si>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</si>
  <si>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</si>
  <si>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</si>
  <si>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</si>
  <si>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</si>
  <si>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</si>
  <si>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</si>
  <si>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</si>
  <si>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</si>
  <si>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</si>
  <si>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</si>
  <si>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</si>
  <si>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</si>
  <si>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</si>
  <si>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</si>
  <si>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</si>
  <si>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</si>
  <si>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</si>
  <si>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</si>
  <si>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</si>
  <si>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</si>
  <si>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</si>
  <si>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</si>
  <si>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</si>
  <si>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</si>
  <si>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</si>
  <si>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</si>
  <si>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</si>
  <si>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</si>
  <si>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</si>
  <si>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</si>
  <si>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</si>
  <si>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</si>
  <si>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</si>
  <si>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</si>
  <si>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</si>
  <si>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</si>
  <si>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</si>
  <si>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</si>
  <si>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</si>
  <si>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</si>
  <si>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</si>
  <si>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</si>
  <si>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</si>
  <si>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</si>
  <si>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</si>
  <si>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</si>
  <si>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</si>
  <si>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</si>
  <si>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</si>
  <si>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</si>
  <si>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</si>
  <si>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</si>
  <si>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</si>
  <si>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</si>
  <si>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</si>
  <si>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</si>
  <si>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</si>
  <si>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</si>
  <si>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</si>
  <si>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</si>
  <si>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</si>
  <si>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</si>
  <si>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</si>
  <si>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</si>
  <si>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</si>
  <si>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</si>
  <si>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</si>
  <si>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</si>
  <si>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</si>
  <si>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</si>
  <si>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</si>
  <si>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</si>
  <si>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</si>
  <si>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</si>
  <si>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</si>
  <si>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</si>
  <si>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</si>
  <si>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</si>
  <si>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</si>
  <si>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</si>
  <si>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</si>
  <si>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</si>
  <si>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</si>
  <si>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</si>
  <si>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</si>
  <si>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</si>
  <si>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</si>
  <si>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</si>
  <si>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</si>
  <si>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</si>
  <si>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</si>
  <si>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</si>
  <si>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</si>
  <si>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</si>
  <si>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</si>
  <si>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</si>
  <si>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</si>
  <si>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</si>
  <si>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</si>
  <si>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</si>
  <si>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</si>
  <si>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</si>
  <si>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</si>
  <si>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</si>
  <si>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</si>
  <si>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</si>
  <si>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</si>
  <si>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</si>
  <si>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</si>
  <si>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</si>
  <si>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</si>
  <si>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</si>
  <si>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</si>
  <si>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</si>
  <si>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</si>
  <si>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</si>
  <si>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</si>
  <si>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</si>
  <si>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</si>
  <si>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</si>
  <si>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</si>
  <si>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</si>
  <si>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</si>
  <si>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</si>
  <si>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</si>
  <si>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</si>
  <si>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</si>
  <si>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</si>
  <si>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</si>
  <si>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</si>
  <si>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</si>
  <si>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</si>
  <si>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</si>
  <si>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</si>
  <si>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</si>
  <si>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</si>
  <si>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</si>
  <si>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</si>
  <si>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</si>
  <si>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</si>
  <si>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</si>
  <si>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</si>
  <si>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</si>
  <si>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</si>
  <si>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</si>
  <si>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</si>
  <si>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</si>
  <si>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</si>
  <si>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</si>
  <si>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</si>
  <si>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</si>
  <si>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</si>
  <si>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</si>
  <si>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</si>
  <si>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</si>
  <si>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</si>
  <si>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</si>
  <si>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</si>
  <si>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</si>
  <si>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</si>
  <si>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</si>
  <si>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</si>
  <si>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</si>
  <si>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</si>
  <si>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</si>
  <si>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</si>
  <si>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</si>
  <si>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</si>
  <si>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</si>
  <si>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</si>
  <si>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</si>
  <si>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</si>
  <si>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</si>
  <si>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</si>
  <si>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</si>
  <si>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</si>
  <si>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</si>
  <si>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</si>
  <si>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</si>
  <si>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</si>
  <si>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</si>
  <si>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</si>
  <si>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</si>
  <si>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</si>
  <si>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</si>
  <si>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</si>
  <si>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</si>
  <si>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</si>
  <si>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</si>
  <si>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</si>
  <si>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</si>
  <si>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</si>
  <si>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</si>
  <si>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</si>
  <si>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</si>
  <si>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</si>
  <si>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</si>
  <si>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</si>
  <si>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</si>
  <si>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</si>
  <si>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</si>
  <si>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</si>
  <si>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</si>
  <si>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</si>
  <si>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</si>
  <si>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</si>
  <si>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</si>
  <si>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</si>
  <si>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</si>
  <si>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</si>
  <si>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</si>
  <si>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</si>
  <si>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</si>
  <si>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</si>
  <si>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</si>
  <si>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</si>
  <si>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</si>
  <si>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</si>
  <si>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</si>
  <si>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</si>
  <si>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</si>
  <si>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</si>
  <si>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</si>
  <si>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</si>
  <si>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</si>
  <si>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</si>
  <si>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</si>
  <si>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</si>
  <si>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</si>
  <si>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</si>
  <si>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</si>
  <si>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</si>
  <si>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</si>
  <si>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</si>
  <si>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</si>
  <si>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</si>
  <si>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</si>
  <si>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</si>
  <si>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</si>
  <si>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</si>
  <si>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</si>
  <si>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</si>
  <si>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</si>
  <si>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</si>
  <si>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</si>
  <si>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</si>
  <si>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</si>
  <si>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</si>
  <si>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</si>
  <si>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</si>
  <si>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</si>
  <si>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</si>
  <si>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</si>
  <si>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</si>
  <si>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</si>
  <si>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</si>
  <si>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</si>
  <si>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</si>
  <si>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</si>
  <si>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</si>
  <si>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</si>
  <si>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</si>
  <si>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</si>
  <si>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</si>
  <si>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</si>
  <si>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</si>
  <si>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</si>
  <si>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</si>
  <si>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</si>
  <si>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</si>
  <si>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</si>
  <si>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</si>
  <si>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</si>
  <si>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</si>
  <si>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</si>
  <si>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</si>
  <si>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</si>
  <si>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</si>
  <si>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</si>
  <si>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</si>
  <si>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</si>
  <si>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</si>
  <si>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</si>
  <si>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</si>
  <si>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</si>
  <si>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</si>
  <si>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</si>
  <si>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</si>
  <si>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</si>
  <si>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</si>
  <si>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</si>
  <si>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</si>
  <si>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</si>
  <si>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</si>
  <si>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</si>
  <si>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</si>
  <si>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</si>
  <si>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</si>
  <si>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</si>
  <si>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</si>
  <si>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</si>
  <si>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</si>
  <si>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</si>
  <si>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</si>
  <si>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</si>
  <si>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</si>
  <si>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</si>
  <si>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</si>
  <si>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</si>
  <si>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</si>
  <si>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</si>
  <si>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</si>
  <si>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</si>
  <si>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</si>
  <si>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</si>
  <si>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</si>
  <si>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</si>
  <si>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</si>
  <si>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</si>
  <si>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</si>
  <si>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</si>
  <si>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</si>
  <si>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</si>
  <si>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</si>
  <si>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</si>
  <si>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</si>
  <si>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</si>
  <si>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</si>
  <si>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</si>
  <si>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</si>
  <si>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</si>
  <si>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</si>
  <si>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</si>
  <si>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</si>
  <si>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</si>
  <si>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</si>
  <si>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</si>
  <si>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</si>
  <si>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</si>
  <si>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</si>
  <si>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</si>
  <si>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</si>
  <si>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</si>
  <si>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</si>
  <si>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</si>
  <si>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</si>
  <si>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</si>
  <si>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</si>
  <si>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</si>
  <si>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</si>
  <si>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</si>
  <si>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</si>
  <si>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</si>
  <si>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</si>
  <si>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</si>
  <si>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</si>
  <si>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</si>
  <si>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</si>
  <si>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</si>
  <si>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</si>
  <si>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</si>
  <si>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</si>
  <si>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</si>
  <si>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</si>
  <si>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</si>
  <si>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</si>
  <si>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</si>
  <si>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</si>
  <si>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</si>
  <si>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</si>
  <si>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</si>
  <si>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</si>
  <si>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</si>
  <si>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</si>
  <si>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</si>
  <si>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</si>
  <si>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</si>
  <si>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</si>
  <si>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</si>
  <si>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</si>
  <si>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</si>
  <si>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</si>
  <si>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</si>
  <si>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</si>
  <si>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</si>
  <si>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</si>
  <si>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</si>
  <si>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</si>
  <si>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</si>
  <si>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</si>
  <si>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</si>
  <si>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</si>
  <si>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</si>
  <si>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</si>
  <si>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</si>
  <si>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</si>
  <si>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</si>
  <si>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</si>
  <si>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</si>
  <si>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</si>
  <si>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</si>
  <si>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</si>
  <si>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</si>
  <si>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</si>
  <si>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</si>
  <si>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</si>
  <si>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</si>
  <si>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</si>
  <si>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</si>
  <si>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</si>
  <si>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</si>
  <si>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</si>
  <si>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</si>
  <si>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</si>
  <si>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</si>
  <si>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</si>
  <si>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</si>
  <si>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</si>
  <si>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</si>
  <si>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</si>
  <si>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</si>
  <si>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</si>
  <si>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</si>
  <si>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</si>
  <si>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</si>
  <si>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</si>
  <si>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</si>
  <si>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</si>
  <si>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</si>
  <si>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</si>
  <si>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</si>
  <si>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</si>
  <si>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</si>
  <si>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</si>
  <si>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</si>
  <si>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</si>
  <si>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</si>
  <si>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</si>
  <si>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</si>
  <si>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</si>
  <si>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</si>
  <si>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</si>
  <si>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</si>
  <si>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</si>
  <si>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</si>
  <si>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</si>
  <si>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</si>
  <si>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</si>
  <si>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</si>
  <si>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</si>
  <si>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</si>
  <si>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</si>
  <si>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</si>
  <si>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</si>
  <si>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</si>
  <si>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</si>
  <si>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</si>
  <si>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</si>
  <si>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</si>
  <si>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</si>
  <si>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</si>
  <si>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</si>
  <si>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</si>
  <si>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</si>
  <si>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</si>
  <si>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</si>
  <si>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</si>
  <si>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</si>
  <si>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</si>
  <si>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</si>
  <si>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</si>
  <si>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</si>
  <si>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</si>
  <si>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</si>
  <si>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</si>
  <si>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</si>
  <si>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</si>
  <si>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</si>
  <si>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</si>
  <si>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</si>
  <si>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</si>
  <si>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</si>
  <si>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</si>
  <si>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</si>
  <si>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</si>
  <si>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</si>
  <si>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</si>
  <si>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</si>
  <si>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</si>
  <si>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</si>
  <si>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</si>
  <si>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</si>
  <si>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</si>
  <si>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</si>
  <si>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</si>
  <si>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</si>
  <si>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</si>
  <si>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</si>
  <si>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</si>
  <si>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</si>
  <si>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</si>
  <si>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</si>
  <si>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</si>
  <si>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</si>
  <si>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</si>
  <si>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</si>
  <si>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</si>
  <si>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</si>
  <si>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</si>
  <si>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</si>
  <si>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</si>
  <si>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</si>
  <si>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</si>
  <si>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</si>
  <si>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</si>
  <si>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</si>
  <si>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</si>
  <si>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</si>
  <si>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</si>
  <si>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</si>
  <si>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</si>
  <si>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</si>
  <si>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</si>
  <si>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</si>
  <si>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</si>
  <si>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</si>
  <si>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</si>
  <si>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</si>
  <si>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</si>
  <si>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</si>
  <si>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</si>
  <si>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</si>
  <si>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</si>
  <si>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</si>
  <si>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</si>
  <si>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</si>
  <si>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</si>
  <si>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</si>
  <si>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</si>
  <si>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</si>
  <si>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</si>
  <si>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</si>
  <si>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</si>
  <si>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</si>
  <si>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</si>
  <si>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</si>
  <si>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</si>
  <si>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</si>
  <si>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</si>
  <si>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</si>
  <si>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</si>
  <si>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</si>
  <si>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</si>
  <si>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</si>
  <si>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</si>
  <si>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</si>
  <si>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</si>
  <si>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</si>
  <si>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</si>
  <si>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</si>
  <si>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</si>
  <si>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</si>
  <si>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</si>
  <si>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</si>
  <si>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</si>
  <si>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</si>
  <si>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</si>
  <si>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</si>
  <si>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</si>
  <si>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</si>
  <si>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</si>
  <si>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</si>
  <si>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</si>
  <si>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</si>
  <si>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</si>
  <si>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</si>
  <si>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</si>
  <si>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</si>
  <si>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</si>
  <si>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</si>
  <si>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</si>
  <si>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</si>
  <si>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</si>
  <si>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</si>
  <si>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</si>
  <si>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</si>
  <si>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</si>
  <si>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</si>
  <si>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</si>
  <si>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</si>
  <si>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</si>
  <si>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</si>
  <si>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</si>
  <si>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</si>
  <si>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</si>
  <si>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</si>
  <si>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</si>
  <si>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</si>
  <si>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</si>
  <si>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</si>
  <si>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</si>
  <si>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</si>
  <si>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</si>
  <si>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</si>
  <si>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</si>
  <si>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</si>
  <si>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</si>
  <si>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</si>
  <si>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</si>
  <si>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</si>
  <si>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</si>
  <si>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</si>
  <si>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</si>
  <si>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</si>
  <si>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</si>
  <si>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</si>
  <si>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</si>
  <si>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</si>
  <si>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</si>
  <si>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</si>
  <si>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</si>
  <si>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</si>
  <si>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</si>
  <si>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</si>
  <si>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</si>
  <si>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</si>
  <si>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</si>
  <si>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</si>
  <si>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</si>
  <si>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</si>
  <si>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</si>
  <si>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</si>
  <si>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</si>
  <si>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</si>
  <si>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</si>
  <si>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</si>
  <si>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</si>
  <si>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</si>
  <si>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</si>
  <si>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</si>
  <si>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</si>
  <si>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</si>
  <si>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</si>
  <si>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</si>
  <si>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</si>
  <si>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</si>
  <si>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</si>
  <si>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</si>
  <si>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</si>
  <si>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</si>
  <si>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</si>
  <si>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</si>
  <si>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</si>
  <si>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</si>
  <si>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</si>
  <si>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</si>
  <si>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</si>
  <si>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</si>
  <si>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</si>
  <si>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</si>
  <si>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</si>
  <si>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</si>
  <si>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</si>
  <si>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</si>
  <si>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</si>
  <si>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</si>
  <si>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</si>
  <si>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</si>
  <si>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</si>
  <si>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</si>
  <si>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</si>
  <si>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</si>
  <si>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</si>
  <si>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</si>
  <si>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</si>
  <si>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</si>
  <si>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</si>
  <si>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</si>
  <si>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</si>
  <si>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</si>
  <si>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</si>
  <si>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</si>
  <si>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</si>
  <si>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</si>
  <si>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</si>
  <si>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</si>
  <si>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</si>
  <si>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</si>
  <si>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</si>
  <si>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</si>
  <si>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</si>
  <si>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</si>
  <si>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</si>
  <si>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</si>
  <si>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</si>
  <si>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</si>
  <si>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</si>
  <si>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</si>
  <si>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</si>
  <si>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</si>
  <si>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</si>
  <si>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</si>
  <si>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</si>
  <si>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</si>
  <si>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</si>
  <si>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</si>
  <si>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</si>
  <si>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</si>
  <si>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</si>
  <si>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</si>
  <si>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</si>
  <si>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</si>
  <si>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</si>
  <si>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</si>
  <si>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</si>
  <si>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</si>
  <si>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</si>
  <si>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</si>
  <si>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</si>
  <si>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</si>
  <si>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</si>
  <si>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</si>
  <si>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</si>
  <si>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</si>
  <si>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</si>
  <si>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</si>
  <si>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</si>
  <si>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</si>
  <si>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</si>
  <si>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</si>
  <si>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</si>
  <si>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</si>
  <si>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</si>
  <si>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</si>
  <si>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</si>
  <si>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</si>
  <si>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</si>
  <si>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</si>
  <si>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</si>
  <si>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</si>
  <si>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</si>
  <si>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</si>
  <si>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</si>
  <si>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</si>
  <si>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</si>
  <si>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</si>
  <si>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</si>
  <si>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</si>
  <si>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</si>
  <si>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</si>
  <si>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</si>
  <si>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</si>
  <si>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</si>
  <si>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</si>
  <si>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</si>
  <si>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</si>
  <si>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</si>
  <si>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</si>
  <si>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</si>
  <si>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</si>
  <si>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</si>
  <si>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</si>
  <si>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</si>
  <si>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</si>
  <si>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</si>
  <si>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</si>
  <si>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</si>
  <si>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</si>
  <si>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</si>
  <si>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</si>
  <si>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</si>
  <si>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</si>
  <si>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</si>
  <si>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</si>
  <si>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</si>
  <si>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</si>
  <si>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</si>
  <si>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</si>
  <si>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</si>
  <si>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</si>
  <si>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</si>
  <si>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</si>
  <si>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</si>
  <si>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</si>
  <si>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</si>
  <si>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</si>
  <si>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</si>
  <si>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</si>
  <si>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</si>
  <si>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</si>
  <si>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</si>
  <si>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</si>
  <si>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</si>
  <si>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</si>
  <si>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</si>
  <si>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</si>
  <si>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</si>
  <si>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</si>
  <si>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</si>
  <si>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</si>
  <si>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</si>
  <si>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</si>
  <si>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</si>
  <si>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</si>
  <si>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</si>
  <si>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</si>
  <si>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</si>
  <si>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</si>
  <si>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</si>
  <si>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</si>
  <si>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</si>
  <si>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</si>
  <si>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</si>
  <si>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</si>
  <si>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</si>
  <si>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</si>
  <si>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</si>
  <si>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</si>
  <si>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</si>
  <si>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</si>
  <si>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</si>
  <si>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</si>
  <si>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</si>
  <si>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</si>
  <si>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</si>
  <si>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</si>
  <si>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</si>
  <si>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</si>
  <si>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</si>
  <si>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</si>
  <si>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</si>
  <si>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</si>
  <si>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</si>
  <si>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</si>
  <si>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</si>
  <si>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</si>
  <si>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</si>
  <si>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</si>
  <si>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</si>
  <si>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</si>
  <si>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</si>
  <si>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</si>
  <si>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</si>
  <si>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</si>
  <si>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</si>
  <si>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</si>
  <si>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</si>
  <si>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</si>
  <si>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</si>
  <si>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</si>
  <si>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</si>
  <si>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</si>
  <si>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</si>
  <si>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</si>
  <si>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</si>
  <si>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</si>
  <si>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</si>
  <si>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</si>
  <si>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</si>
  <si>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</si>
  <si>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</si>
  <si>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</si>
  <si>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</si>
  <si>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</si>
  <si>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</si>
  <si>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</si>
  <si>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</si>
  <si>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</si>
  <si>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</si>
  <si>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</si>
  <si>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</si>
  <si>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</si>
  <si>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</si>
  <si>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</si>
  <si>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</si>
  <si>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</si>
  <si>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</si>
  <si>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</si>
  <si>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</si>
  <si>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</si>
  <si>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</si>
  <si>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</si>
  <si>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</si>
  <si>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</si>
  <si>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</si>
  <si>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</si>
  <si>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</si>
  <si>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</si>
  <si>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</si>
  <si>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</si>
  <si>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</si>
  <si>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</si>
  <si>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</si>
  <si>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</si>
  <si>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</si>
  <si>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</si>
  <si>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</si>
  <si>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</si>
  <si>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</si>
  <si>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</si>
  <si>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</si>
  <si>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</si>
  <si>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</si>
  <si>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</si>
  <si>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</si>
  <si>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</si>
  <si>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</si>
  <si>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</si>
  <si>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</si>
  <si>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</si>
  <si>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</si>
  <si>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</si>
  <si>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</si>
  <si>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</si>
  <si>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</si>
  <si>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</si>
  <si>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</si>
  <si>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</si>
  <si>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</si>
  <si>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</si>
  <si>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</si>
  <si>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</si>
  <si>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</si>
  <si>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</si>
  <si>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</si>
  <si>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</si>
  <si>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</si>
  <si>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</si>
  <si>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</si>
  <si>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</si>
  <si>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</si>
  <si>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</si>
  <si>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</si>
  <si>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</si>
  <si>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</si>
  <si>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</si>
  <si>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</si>
  <si>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</si>
  <si>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</si>
  <si>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</si>
  <si>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</si>
  <si>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</si>
  <si>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</si>
  <si>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</si>
  <si>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</si>
  <si>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</si>
  <si>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</si>
  <si>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</si>
  <si>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</si>
  <si>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</si>
  <si>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</si>
  <si>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</si>
  <si>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</si>
  <si>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</si>
  <si>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</si>
  <si>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</si>
  <si>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</si>
  <si>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</si>
  <si>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</si>
  <si>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</si>
  <si>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</si>
  <si>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</si>
  <si>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</si>
  <si>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</si>
  <si>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</si>
  <si>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</si>
  <si>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</si>
  <si>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</si>
  <si>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</si>
  <si>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</si>
  <si>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</si>
  <si>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</si>
  <si>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</si>
  <si>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</si>
  <si>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</si>
  <si>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</si>
  <si>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</si>
  <si>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</si>
  <si>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</si>
  <si>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</si>
  <si>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</si>
  <si>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</si>
  <si>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</si>
  <si>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</si>
  <si>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</si>
  <si>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</si>
  <si>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</si>
  <si>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</si>
  <si>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</si>
  <si>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</si>
  <si>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</si>
  <si>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</si>
  <si>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</si>
  <si>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</si>
  <si>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</si>
  <si>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</si>
  <si>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</si>
  <si>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</si>
  <si>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</si>
  <si>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</si>
  <si>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</si>
  <si>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</si>
  <si>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</si>
  <si>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</si>
  <si>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</si>
  <si>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</si>
  <si>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</si>
  <si>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</si>
  <si>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</si>
  <si>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</si>
  <si>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</si>
  <si>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</si>
  <si>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</si>
  <si>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</si>
  <si>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</si>
  <si>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</si>
  <si>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</si>
  <si>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</si>
  <si>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</si>
  <si>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</si>
  <si>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</si>
  <si>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</si>
  <si>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</si>
  <si>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</si>
  <si>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</si>
  <si>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</si>
  <si>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</si>
  <si>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</si>
  <si>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</si>
  <si>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</si>
  <si>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</si>
  <si>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</si>
  <si>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</si>
  <si>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</si>
  <si>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</si>
  <si>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</si>
  <si>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</si>
  <si>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</si>
  <si>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</si>
  <si>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</si>
  <si>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</si>
  <si>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</si>
  <si>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</si>
  <si>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</si>
  <si>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</si>
  <si>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</si>
  <si>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</si>
  <si>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</si>
  <si>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</si>
  <si>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</si>
  <si>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</si>
  <si>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</si>
  <si>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</si>
  <si>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</si>
  <si>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</si>
  <si>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</si>
  <si>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</si>
  <si>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</si>
  <si>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</si>
  <si>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</si>
  <si>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</si>
  <si>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</si>
  <si>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</si>
  <si>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</si>
  <si>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</si>
  <si>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</si>
  <si>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</si>
  <si>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</si>
  <si>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</si>
  <si>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</si>
  <si>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</si>
  <si>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</si>
  <si>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</si>
  <si>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</si>
  <si>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</si>
  <si>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</si>
  <si>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</si>
  <si>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</si>
  <si>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</si>
  <si>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</si>
  <si>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</si>
  <si>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</si>
  <si>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</si>
  <si>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</si>
  <si>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</si>
  <si>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</si>
  <si>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</si>
  <si>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</si>
  <si>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</si>
  <si>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</si>
  <si>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</si>
  <si>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</si>
  <si>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</si>
  <si>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</si>
  <si>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</si>
  <si>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</si>
  <si>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</si>
  <si>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</si>
  <si>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</si>
  <si>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</si>
  <si>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</si>
  <si>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</si>
  <si>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</si>
  <si>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</si>
  <si>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</si>
  <si>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</si>
  <si>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</si>
  <si>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</si>
  <si>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</si>
  <si>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</si>
  <si>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</si>
  <si>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</si>
  <si>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</si>
  <si>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</si>
  <si>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</si>
  <si>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</si>
  <si>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</si>
  <si>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</si>
  <si>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</si>
  <si>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</si>
  <si>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</si>
  <si>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</si>
  <si>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</si>
  <si>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</si>
  <si>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</si>
  <si>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</si>
  <si>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</si>
  <si>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</si>
  <si>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</si>
  <si>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</si>
  <si>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</si>
  <si>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</si>
  <si>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</si>
  <si>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</si>
  <si>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</si>
  <si>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</si>
  <si>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</si>
  <si>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</si>
  <si>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</si>
  <si>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</si>
  <si>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</si>
  <si>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</si>
  <si>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</si>
  <si>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</si>
  <si>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</si>
  <si>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</si>
  <si>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</si>
  <si>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</si>
  <si>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</si>
  <si>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</si>
  <si>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</si>
  <si>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</si>
  <si>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</si>
  <si>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</si>
  <si>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</si>
  <si>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</si>
  <si>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</si>
  <si>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</si>
  <si>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</si>
  <si>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</si>
  <si>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</si>
  <si>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</si>
  <si>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</si>
  <si>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</si>
  <si>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</si>
  <si>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</si>
  <si>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</si>
  <si>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</si>
  <si>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</si>
  <si>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</si>
  <si>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</si>
  <si>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</si>
  <si>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</si>
  <si>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</si>
  <si>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</si>
  <si>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</si>
  <si>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</si>
  <si>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</si>
  <si>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</si>
  <si>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</si>
  <si>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</si>
  <si>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</si>
  <si>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</si>
  <si>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</si>
  <si>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</si>
  <si>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</si>
  <si>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</si>
  <si>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</si>
  <si>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</si>
  <si>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</si>
  <si>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</si>
  <si>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</si>
  <si>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</si>
  <si>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</si>
  <si>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</si>
  <si>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</si>
  <si>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</si>
  <si>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</si>
  <si>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</si>
  <si>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</si>
  <si>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</si>
  <si>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</si>
  <si>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</si>
  <si>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</si>
  <si>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</si>
  <si>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</si>
  <si>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</si>
  <si>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</si>
  <si>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</si>
  <si>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</si>
  <si>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</si>
  <si>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</si>
  <si>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</si>
  <si>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</si>
  <si>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</si>
  <si>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</si>
  <si>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</si>
  <si>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</si>
  <si>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</si>
  <si>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</si>
  <si>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</si>
  <si>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</si>
  <si>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</si>
  <si>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</si>
  <si>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</si>
  <si>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</si>
  <si>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</si>
  <si>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</si>
  <si>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</si>
  <si>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</si>
  <si>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</si>
  <si>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</si>
  <si>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</si>
  <si>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</si>
  <si>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</si>
  <si>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</si>
  <si>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</si>
  <si>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</si>
  <si>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</si>
  <si>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</si>
  <si>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</si>
  <si>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</si>
  <si>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</si>
  <si>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</si>
  <si>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</si>
  <si>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</si>
  <si>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</si>
  <si>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</si>
  <si>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</si>
  <si>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</si>
  <si>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</si>
  <si>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</si>
  <si>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</si>
  <si>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</si>
  <si>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</si>
  <si>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</si>
  <si>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</si>
  <si>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</si>
  <si>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</si>
  <si>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</si>
  <si>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</si>
  <si>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</si>
  <si>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</si>
  <si>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</si>
  <si>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</si>
  <si>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</si>
  <si>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</si>
  <si>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</si>
  <si>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</si>
  <si>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</si>
  <si>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</si>
  <si>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</si>
  <si>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</si>
  <si>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</si>
  <si>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</si>
  <si>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</si>
  <si>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</si>
  <si>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</si>
  <si>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</si>
  <si>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</si>
  <si>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</si>
  <si>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</si>
  <si>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</si>
  <si>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</si>
  <si>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</si>
  <si>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</si>
  <si>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</si>
  <si>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</si>
  <si>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</si>
  <si>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</si>
  <si>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</si>
  <si>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</si>
  <si>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</si>
  <si>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</si>
  <si>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</si>
  <si>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</si>
  <si>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</si>
  <si>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</si>
  <si>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</si>
  <si>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</si>
  <si>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</si>
  <si>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</si>
  <si>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</si>
  <si>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</si>
  <si>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</si>
  <si>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</si>
  <si>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</si>
  <si>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</si>
  <si>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</si>
  <si>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</si>
  <si>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</si>
  <si>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</si>
  <si>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</si>
  <si>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</si>
  <si>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</si>
  <si>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</si>
  <si>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</si>
  <si>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</si>
  <si>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</si>
  <si>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</si>
  <si>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</si>
  <si>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</si>
  <si>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</si>
  <si>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</si>
  <si>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</si>
  <si>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</si>
  <si>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</si>
  <si>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</si>
  <si>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</si>
  <si>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</si>
  <si>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</si>
  <si>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</si>
  <si>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</si>
  <si>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</si>
  <si>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</si>
  <si>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</si>
  <si>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</si>
  <si>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</si>
  <si>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</si>
  <si>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</si>
  <si>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</si>
  <si>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</si>
  <si>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</si>
  <si>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</si>
  <si>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</si>
  <si>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</si>
  <si>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</si>
  <si>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</si>
  <si>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</si>
  <si>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</si>
  <si>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</si>
  <si>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</si>
  <si>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</si>
  <si>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</si>
  <si>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</si>
  <si>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</si>
  <si>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</si>
  <si>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</si>
  <si>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</si>
  <si>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</si>
  <si>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</si>
  <si>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</si>
  <si>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</si>
  <si>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</si>
  <si>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</si>
  <si>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</si>
  <si>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</si>
  <si>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</si>
  <si>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</si>
  <si>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</si>
  <si>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</si>
  <si>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</si>
  <si>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</si>
  <si>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</si>
  <si>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</si>
  <si>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</si>
  <si>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</si>
  <si>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</si>
  <si>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</si>
  <si>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</si>
  <si>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</si>
  <si>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</si>
  <si>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</si>
  <si>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</si>
  <si>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</si>
  <si>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</si>
  <si>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</si>
  <si>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</si>
  <si>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</si>
  <si>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</si>
  <si>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</si>
  <si>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</si>
  <si>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</si>
  <si>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</si>
  <si>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</si>
  <si>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</si>
  <si>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</si>
  <si>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</si>
  <si>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</si>
  <si>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</si>
  <si>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</si>
  <si>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</si>
  <si>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</si>
  <si>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</si>
  <si>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</si>
  <si>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</si>
  <si>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</si>
  <si>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</si>
  <si>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</si>
  <si>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</si>
  <si>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</si>
  <si>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</si>
  <si>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</si>
  <si>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</si>
  <si>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</si>
  <si>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</si>
  <si>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</si>
  <si>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</si>
  <si>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</si>
  <si>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</si>
  <si>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</si>
  <si>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</si>
  <si>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</si>
  <si>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</si>
  <si>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</si>
  <si>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</si>
  <si>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</si>
  <si>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</si>
  <si>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</si>
  <si>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</si>
  <si>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</si>
  <si>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</si>
  <si>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</si>
  <si>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</si>
  <si>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</si>
  <si>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</si>
  <si>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</si>
  <si>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</si>
  <si>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</si>
  <si>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</si>
  <si>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</si>
  <si>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</si>
  <si>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</si>
  <si>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</si>
  <si>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</si>
  <si>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</si>
  <si>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</si>
  <si>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</si>
  <si>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</si>
  <si>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</si>
  <si>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</si>
  <si>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</si>
  <si>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</si>
  <si>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</si>
  <si>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</si>
  <si>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</si>
  <si>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</si>
  <si>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</si>
  <si>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</si>
  <si>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</si>
  <si>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</si>
  <si>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</si>
  <si>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</si>
  <si>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</si>
  <si>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</si>
  <si>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</si>
  <si>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</si>
  <si>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</si>
  <si>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</si>
  <si>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</si>
  <si>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</si>
  <si>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</si>
  <si>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</si>
  <si>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</si>
  <si>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</si>
  <si>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</si>
  <si>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</si>
  <si>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</si>
  <si>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</si>
  <si>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</si>
  <si>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</si>
  <si>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</si>
  <si>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</si>
  <si>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</si>
  <si>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</si>
  <si>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</si>
  <si>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</si>
  <si>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</si>
  <si>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</si>
  <si>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</si>
  <si>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</si>
  <si>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</si>
  <si>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</si>
  <si>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</si>
  <si>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</si>
  <si>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</si>
  <si>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</si>
  <si>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</si>
  <si>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</si>
  <si>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</si>
  <si>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</si>
  <si>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</si>
  <si>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</si>
  <si>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</si>
  <si>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</si>
  <si>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</si>
  <si>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</si>
  <si>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</si>
  <si>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</si>
  <si>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</si>
  <si>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</si>
  <si>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</si>
  <si>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</si>
  <si>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</si>
  <si>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</si>
  <si>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</si>
  <si>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</si>
  <si>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</si>
  <si>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</si>
  <si>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</si>
  <si>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</si>
  <si>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</si>
  <si>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</si>
  <si>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</si>
  <si>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</si>
  <si>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</si>
  <si>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</si>
  <si>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</si>
  <si>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</si>
  <si>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</si>
  <si>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</si>
  <si>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</si>
  <si>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</si>
  <si>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</si>
  <si>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</si>
  <si>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</si>
  <si>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</si>
  <si>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</si>
  <si>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</si>
  <si>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</si>
  <si>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</si>
  <si>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</si>
  <si>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</si>
  <si>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</si>
  <si>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</si>
  <si>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</si>
  <si>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</si>
  <si>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</si>
  <si>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</si>
  <si>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</si>
  <si>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</si>
  <si>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</si>
  <si>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</si>
  <si>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</si>
  <si>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</si>
  <si>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</si>
  <si>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</si>
  <si>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</si>
  <si>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</si>
  <si>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</si>
  <si>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</si>
  <si>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</si>
  <si>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</si>
  <si>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</si>
  <si>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</si>
  <si>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</si>
  <si>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</si>
  <si>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</si>
  <si>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</si>
  <si>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</si>
  <si>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</si>
  <si>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</si>
  <si>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</si>
  <si>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</si>
  <si>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</si>
  <si>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</si>
  <si>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</si>
  <si>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</si>
  <si>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</si>
  <si>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</si>
  <si>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</si>
  <si>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</si>
  <si>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</si>
  <si>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</si>
  <si>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</si>
  <si>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</si>
  <si>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</si>
  <si>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</si>
  <si>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</si>
  <si>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</si>
  <si>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</si>
  <si>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</si>
  <si>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</si>
  <si>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</si>
  <si>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</si>
  <si>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</si>
  <si>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</si>
  <si>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</si>
  <si>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</si>
  <si>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</si>
  <si>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</si>
  <si>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</si>
  <si>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</si>
  <si>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</si>
  <si>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</si>
  <si>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</si>
  <si>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</si>
  <si>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</si>
  <si>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</si>
  <si>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</si>
  <si>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</si>
  <si>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</si>
  <si>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</si>
  <si>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</si>
  <si>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</si>
  <si>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</si>
  <si>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</si>
  <si>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</si>
  <si>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</si>
  <si>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</si>
  <si>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</si>
  <si>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</si>
  <si>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</si>
  <si>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</si>
  <si>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</si>
  <si>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</si>
  <si>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</si>
  <si>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</si>
  <si>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</si>
  <si>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</si>
  <si>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</si>
  <si>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</si>
  <si>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</si>
  <si>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</si>
  <si>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</si>
  <si>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</si>
  <si>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</si>
  <si>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</si>
  <si>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</si>
  <si>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</si>
  <si>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</si>
  <si>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</si>
  <si>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</si>
  <si>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</si>
  <si>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</si>
  <si>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</si>
  <si>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</si>
  <si>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</si>
  <si>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</si>
  <si>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</si>
  <si>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</si>
  <si>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</si>
  <si>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</si>
  <si>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</si>
  <si>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</si>
  <si>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</si>
  <si>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</si>
  <si>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</si>
  <si>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</si>
  <si>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</si>
  <si>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</si>
  <si>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</si>
  <si>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</si>
  <si>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</si>
  <si>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</si>
  <si>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</si>
  <si>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</si>
  <si>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</si>
  <si>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</si>
  <si>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</si>
  <si>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</si>
  <si>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</si>
  <si>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</si>
  <si>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</si>
  <si>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</si>
  <si>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</si>
  <si>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</si>
  <si>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</si>
  <si>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</si>
  <si>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</si>
  <si>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</si>
  <si>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</si>
  <si>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</si>
  <si>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</si>
  <si>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</si>
  <si>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</si>
  <si>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</si>
  <si>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</si>
  <si>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</si>
  <si>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</si>
  <si>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</si>
  <si>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</si>
  <si>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</si>
  <si>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</si>
  <si>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</si>
  <si>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</si>
  <si>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</si>
  <si>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</si>
  <si>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</si>
  <si>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</si>
  <si>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</si>
  <si>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</si>
  <si>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</si>
  <si>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</si>
  <si>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</si>
  <si>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</si>
  <si>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</si>
  <si>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</si>
  <si>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</si>
  <si>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</si>
  <si>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</si>
  <si>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</si>
  <si>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</si>
  <si>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</si>
  <si>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</si>
  <si>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</si>
  <si>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</si>
  <si>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</si>
  <si>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</si>
  <si>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</si>
  <si>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</si>
  <si>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</si>
  <si>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</si>
  <si>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</si>
  <si>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</si>
  <si>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</si>
  <si>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</si>
  <si>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</si>
  <si>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</si>
  <si>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</si>
  <si>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</si>
  <si>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</si>
  <si>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</si>
  <si>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</si>
  <si>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</si>
  <si>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</si>
  <si>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</si>
  <si>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</si>
  <si>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</si>
  <si>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</si>
  <si>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</si>
  <si>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</si>
  <si>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</si>
  <si>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</si>
  <si>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</si>
  <si>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</si>
  <si>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</si>
  <si>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</si>
  <si>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</si>
  <si>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</si>
  <si>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</si>
  <si>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</si>
  <si>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</si>
  <si>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</si>
  <si>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</si>
  <si>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</si>
  <si>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</si>
  <si>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</si>
  <si>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</si>
  <si>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</si>
  <si>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</si>
  <si>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</si>
  <si>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</si>
  <si>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</si>
  <si>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</si>
  <si>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</si>
  <si>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</si>
  <si>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</si>
  <si>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</si>
  <si>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</si>
  <si>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</si>
  <si>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</si>
  <si>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</si>
  <si>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</si>
  <si>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</si>
  <si>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</si>
  <si>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</si>
  <si>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</si>
  <si>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</si>
  <si>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</si>
  <si>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</si>
  <si>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</si>
  <si>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</si>
  <si>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</si>
  <si>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</si>
  <si>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</si>
  <si>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</si>
  <si>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</si>
  <si>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</si>
  <si>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</si>
  <si>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</si>
  <si>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</si>
  <si>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</si>
  <si>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</si>
  <si>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</si>
  <si>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</si>
  <si>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</si>
  <si>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</si>
  <si>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</si>
  <si>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</si>
  <si>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</si>
  <si>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</si>
  <si>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</si>
  <si>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</si>
  <si>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</si>
  <si>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</si>
  <si>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</si>
  <si>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</si>
  <si>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</si>
  <si>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</si>
  <si>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</si>
  <si>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</si>
  <si>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</si>
  <si>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</si>
  <si>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</si>
  <si>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</si>
  <si>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</si>
  <si>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</si>
  <si>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</si>
  <si>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</si>
  <si>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</si>
  <si>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</si>
  <si>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</si>
  <si>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</si>
  <si>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</si>
  <si>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</si>
  <si>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</si>
  <si>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</si>
  <si>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</si>
  <si>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</si>
  <si>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</si>
  <si>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</si>
  <si>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</si>
  <si>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</si>
  <si>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</si>
  <si>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</si>
  <si>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</si>
  <si>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</si>
  <si>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</si>
  <si>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</si>
  <si>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</si>
  <si>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</si>
  <si>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</si>
  <si>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</si>
  <si>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</si>
  <si>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</si>
  <si>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</si>
  <si>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</si>
  <si>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</si>
  <si>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</si>
  <si>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</si>
  <si>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</si>
  <si>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</si>
  <si>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</si>
  <si>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</si>
  <si>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</si>
  <si>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</si>
  <si>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</si>
  <si>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</si>
  <si>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</si>
  <si>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</si>
  <si>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</si>
  <si>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</si>
  <si>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</si>
  <si>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</si>
  <si>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</si>
  <si>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</si>
  <si>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</si>
  <si>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</si>
  <si>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</si>
  <si>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</si>
  <si>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</si>
  <si>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</si>
  <si>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</si>
  <si>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</si>
  <si>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</si>
  <si>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</si>
  <si>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</si>
  <si>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</si>
  <si>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</si>
  <si>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</si>
  <si>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</si>
  <si>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</si>
  <si>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</si>
  <si>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</si>
  <si>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</si>
  <si>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</si>
  <si>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</si>
  <si>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</si>
  <si>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</si>
  <si>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</si>
  <si>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</si>
  <si>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</si>
  <si>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</si>
  <si>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</si>
  <si>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</si>
  <si>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</si>
  <si>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</si>
  <si>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</si>
  <si>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</si>
  <si>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</si>
  <si>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</si>
  <si>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</si>
  <si>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</si>
  <si>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</si>
  <si>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</si>
  <si>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</si>
  <si>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</si>
  <si>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</si>
  <si>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</si>
  <si>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</si>
  <si>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</si>
  <si>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</si>
  <si>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</si>
  <si>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</si>
  <si>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</si>
  <si>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</si>
  <si>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</si>
  <si>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</si>
  <si>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</si>
  <si>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</si>
  <si>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</si>
  <si>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</si>
  <si>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</si>
  <si>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</si>
  <si>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</si>
  <si>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</si>
  <si>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</si>
  <si>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</si>
  <si>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</si>
  <si>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</si>
  <si>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</si>
  <si>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</si>
  <si>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</si>
  <si>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</si>
  <si>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</si>
  <si>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</si>
  <si>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</si>
  <si>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</si>
  <si>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</si>
  <si>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</si>
  <si>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</si>
  <si>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</si>
  <si>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</si>
  <si>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</si>
  <si>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</si>
  <si>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</si>
  <si>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</si>
  <si>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</si>
  <si>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</si>
  <si>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</si>
  <si>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</si>
  <si>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</si>
  <si>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</si>
  <si>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</si>
  <si>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</si>
  <si>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</si>
  <si>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</si>
  <si>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</si>
  <si>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</si>
  <si>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</si>
  <si>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</si>
  <si>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</si>
  <si>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</si>
  <si>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</si>
  <si>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</si>
  <si>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</si>
  <si>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</si>
  <si>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</si>
  <si>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</si>
  <si>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</si>
  <si>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</si>
  <si>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</si>
  <si>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</si>
  <si>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</si>
  <si>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</si>
  <si>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</si>
  <si>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</si>
  <si>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</si>
  <si>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</si>
  <si>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</si>
  <si>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</si>
  <si>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</si>
  <si>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</si>
  <si>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</si>
  <si>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</si>
  <si>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</si>
  <si>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</si>
  <si>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</si>
  <si>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</si>
  <si>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</si>
  <si>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</si>
  <si>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</si>
  <si>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</si>
  <si>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</si>
  <si>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</si>
  <si>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</si>
  <si>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</si>
  <si>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</si>
  <si>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</si>
  <si>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</si>
  <si>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</si>
  <si>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</si>
  <si>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</si>
  <si>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</si>
  <si>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</si>
  <si>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</si>
  <si>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</si>
  <si>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</si>
  <si>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</si>
  <si>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</si>
  <si>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</si>
  <si>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</si>
  <si>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</si>
  <si>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</si>
  <si>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</si>
  <si>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</si>
  <si>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</si>
  <si>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</si>
  <si>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</si>
  <si>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</si>
  <si>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</si>
  <si>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</si>
  <si>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</si>
  <si>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</si>
  <si>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</si>
  <si>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</si>
  <si>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</si>
  <si>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</si>
  <si>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</si>
  <si>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</si>
  <si>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</si>
  <si>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</si>
  <si>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</si>
  <si>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</si>
  <si>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</si>
  <si>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</si>
  <si>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</si>
  <si>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</si>
  <si>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</si>
  <si>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</si>
  <si>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</si>
  <si>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</si>
  <si>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</si>
  <si>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</si>
  <si>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</si>
  <si>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</si>
  <si>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</si>
  <si>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</si>
  <si>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</si>
  <si>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</si>
  <si>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</si>
  <si>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</si>
  <si>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</si>
  <si>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</si>
  <si>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</si>
  <si>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</si>
  <si>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</si>
  <si>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</si>
  <si>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</si>
  <si>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</si>
  <si>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</si>
  <si>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</si>
  <si>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</si>
  <si>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</si>
  <si>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</si>
  <si>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</si>
  <si>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</si>
  <si>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</si>
  <si>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</si>
  <si>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</si>
  <si>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</si>
  <si>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</si>
  <si>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</si>
  <si>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</si>
  <si>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</si>
  <si>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</si>
  <si>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</si>
  <si>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</si>
  <si>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</si>
  <si>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</si>
  <si>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</si>
  <si>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</si>
  <si>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</si>
  <si>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</si>
  <si>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</si>
  <si>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</si>
  <si>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</si>
  <si>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</si>
  <si>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</si>
  <si>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</si>
  <si>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</si>
  <si>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</si>
  <si>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</si>
  <si>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</si>
  <si>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</si>
  <si>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</si>
  <si>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</si>
  <si>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</si>
  <si>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</si>
  <si>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</si>
  <si>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</si>
  <si>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</si>
  <si>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</si>
  <si>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</si>
  <si>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</si>
  <si>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</si>
  <si>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</si>
  <si>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</si>
  <si>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</si>
  <si>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</si>
  <si>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</si>
  <si>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</si>
  <si>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</si>
  <si>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</si>
  <si>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</si>
  <si>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</si>
  <si>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</si>
  <si>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</si>
  <si>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</si>
  <si>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</si>
  <si>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</si>
  <si>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</si>
  <si>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</si>
  <si>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</si>
  <si>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</si>
  <si>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</si>
  <si>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</si>
  <si>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</si>
  <si>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</si>
  <si>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</si>
  <si>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</si>
  <si>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</si>
  <si>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</si>
  <si>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</si>
  <si>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</si>
  <si>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</si>
  <si>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</si>
  <si>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</si>
  <si>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</si>
  <si>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</si>
  <si>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</si>
  <si>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</si>
  <si>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</si>
  <si>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</si>
  <si>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</si>
  <si>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</si>
  <si>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</si>
  <si>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</si>
  <si>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</si>
  <si>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</si>
  <si>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</si>
  <si>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</si>
  <si>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</si>
  <si>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</si>
  <si>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</si>
  <si>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</si>
  <si>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</si>
  <si>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</si>
  <si>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</si>
  <si>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</si>
  <si>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</si>
  <si>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</si>
  <si>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</si>
  <si>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</si>
  <si>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</si>
  <si>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</si>
  <si>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</si>
  <si>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</si>
  <si>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</si>
  <si>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</si>
  <si>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</si>
  <si>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</si>
  <si>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</si>
  <si>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</si>
  <si>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</si>
  <si>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</si>
  <si>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</si>
  <si>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</si>
  <si>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</si>
  <si>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</si>
  <si>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</si>
  <si>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</si>
  <si>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</si>
  <si>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</si>
  <si>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</si>
  <si>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</si>
  <si>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</si>
  <si>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</si>
  <si>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</si>
  <si>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</si>
  <si>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</si>
  <si>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</si>
  <si>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</si>
  <si>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</si>
  <si>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</si>
  <si>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</si>
  <si>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</si>
  <si>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</si>
  <si>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</si>
  <si>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</si>
  <si>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</si>
  <si>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</si>
  <si>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</si>
  <si>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</si>
  <si>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</si>
  <si>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</si>
  <si>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</si>
  <si>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</si>
  <si>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</si>
  <si>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</si>
  <si>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</si>
  <si>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</si>
  <si>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</si>
  <si>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</si>
  <si>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</si>
  <si>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</si>
  <si>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</si>
  <si>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</si>
  <si>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</si>
  <si>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</si>
  <si>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</si>
  <si>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</si>
  <si>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</si>
  <si>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</si>
  <si>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</si>
  <si>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</si>
  <si>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</si>
  <si>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</si>
  <si>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</si>
  <si>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</si>
  <si>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</si>
  <si>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</si>
  <si>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</si>
  <si>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</si>
  <si>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</si>
  <si>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</si>
  <si>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</si>
  <si>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</si>
  <si>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</si>
  <si>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</si>
  <si>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</si>
  <si>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</si>
  <si>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</si>
  <si>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</si>
  <si>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</si>
  <si>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</si>
  <si>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</si>
  <si>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</si>
  <si>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</si>
  <si>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</si>
  <si>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</si>
  <si>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</si>
  <si>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</si>
  <si>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</si>
  <si>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</si>
  <si>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</si>
  <si>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</si>
  <si>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</si>
  <si>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</si>
  <si>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</si>
  <si>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</si>
  <si>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</si>
  <si>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</si>
  <si>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</si>
  <si>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</si>
  <si>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</si>
  <si>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</si>
  <si>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</si>
  <si>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</si>
  <si>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</si>
  <si>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</si>
  <si>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</si>
  <si>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</si>
  <si>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</si>
  <si>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</si>
  <si>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</si>
  <si>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</si>
  <si>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</si>
  <si>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</si>
  <si>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</si>
  <si>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</si>
  <si>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</si>
  <si>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</si>
  <si>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</si>
  <si>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</si>
  <si>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</si>
  <si>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</si>
  <si>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</si>
  <si>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</si>
  <si>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</si>
  <si>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</si>
  <si>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</si>
  <si>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</si>
  <si>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</si>
  <si>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</si>
  <si>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</si>
  <si>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</si>
  <si>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</si>
  <si>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</si>
  <si>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</si>
  <si>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</si>
  <si>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</si>
  <si>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</si>
  <si>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</si>
  <si>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</si>
  <si>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</si>
  <si>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</si>
  <si>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</si>
  <si>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</si>
  <si>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</si>
  <si>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</si>
  <si>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</si>
  <si>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</si>
  <si>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</si>
  <si>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</si>
  <si>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</si>
  <si>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</si>
  <si>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</si>
  <si>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</si>
  <si>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</si>
  <si>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</si>
  <si>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</si>
  <si>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</si>
  <si>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</si>
  <si>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</si>
  <si>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</si>
  <si>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</si>
  <si>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</si>
  <si>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</si>
  <si>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</si>
  <si>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</si>
  <si>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</si>
  <si>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</si>
  <si>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</si>
  <si>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</si>
  <si>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</si>
  <si>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</si>
  <si>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</si>
  <si>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</si>
  <si>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</si>
  <si>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</si>
  <si>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</si>
  <si>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</si>
  <si>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</si>
  <si>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</si>
  <si>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</si>
  <si>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</si>
  <si>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</si>
  <si>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</si>
  <si>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</si>
  <si>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</si>
  <si>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</si>
  <si>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</si>
  <si>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</si>
  <si>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</si>
  <si>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</si>
  <si>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</si>
  <si>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</si>
  <si>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</si>
  <si>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</si>
  <si>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</si>
  <si>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</si>
  <si>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</si>
  <si>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</si>
  <si>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</si>
  <si>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</si>
  <si>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</si>
  <si>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</si>
  <si>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</si>
  <si>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</si>
  <si>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</si>
  <si>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</si>
  <si>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</si>
  <si>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</si>
  <si>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</si>
  <si>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</si>
  <si>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</si>
  <si>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</si>
  <si>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</si>
  <si>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</si>
  <si>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</si>
  <si>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</si>
  <si>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</si>
  <si>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</si>
  <si>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</si>
  <si>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</si>
  <si>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</si>
  <si>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</si>
  <si>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</si>
  <si>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</si>
  <si>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</si>
  <si>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</si>
  <si>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</si>
  <si>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</si>
  <si>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</si>
  <si>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</si>
  <si>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</si>
  <si>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</si>
  <si>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</si>
  <si>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</si>
  <si>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</si>
  <si>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</si>
  <si>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</si>
  <si>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</si>
  <si>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</si>
  <si>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</si>
  <si>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</si>
  <si>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</si>
  <si>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</si>
  <si>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</si>
  <si>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</si>
  <si>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</si>
  <si>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</si>
  <si>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</si>
  <si>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</si>
  <si>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</si>
  <si>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</si>
  <si>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</si>
  <si>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</si>
  <si>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</si>
  <si>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</si>
  <si>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</si>
  <si>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</si>
  <si>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</si>
  <si>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</si>
  <si>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</si>
  <si>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</si>
  <si>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</si>
  <si>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</si>
  <si>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</si>
  <si>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</si>
  <si>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</si>
  <si>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</si>
  <si>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</si>
  <si>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</si>
  <si>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</si>
  <si>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</si>
  <si>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</si>
  <si>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</si>
  <si>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</si>
  <si>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</si>
  <si>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</si>
  <si>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</si>
  <si>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</si>
  <si>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</si>
  <si>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</si>
  <si>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</si>
  <si>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</si>
  <si>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</si>
  <si>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</si>
  <si>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</si>
  <si>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</si>
  <si>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</si>
  <si>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</si>
  <si>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</si>
  <si>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</si>
  <si>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</si>
  <si>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</si>
  <si>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</si>
  <si>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</si>
  <si>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</si>
  <si>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</si>
  <si>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</si>
  <si>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</si>
  <si>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</si>
  <si>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</si>
  <si>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</si>
  <si>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</si>
  <si>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</si>
  <si>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</si>
  <si>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</si>
  <si>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</si>
  <si>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</si>
  <si>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</si>
  <si>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</si>
  <si>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</si>
  <si>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</si>
  <si>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</si>
  <si>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</si>
  <si>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</si>
  <si>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</si>
  <si>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</si>
  <si>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</si>
  <si>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</si>
  <si>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</si>
  <si>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</si>
  <si>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</si>
  <si>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</si>
  <si>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</si>
  <si>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</si>
  <si>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</si>
  <si>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</si>
  <si>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</si>
  <si>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</si>
  <si>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</si>
  <si>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</si>
  <si>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</si>
  <si>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</si>
  <si>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</si>
  <si>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</si>
  <si>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</si>
  <si>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</si>
  <si>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</si>
  <si>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</si>
  <si>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</si>
  <si>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</si>
  <si>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</si>
  <si>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</si>
  <si>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</si>
  <si>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</si>
  <si>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</si>
  <si>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</si>
  <si>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</si>
  <si>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</si>
  <si>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</si>
  <si>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</si>
  <si>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</si>
  <si>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</si>
  <si>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</si>
  <si>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</si>
  <si>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</si>
  <si>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</si>
  <si>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</si>
  <si>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</si>
  <si>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</si>
  <si>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</si>
  <si>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</si>
  <si>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</si>
  <si>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</si>
  <si>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</si>
  <si>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</si>
  <si>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</si>
  <si>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</si>
  <si>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</si>
  <si>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</si>
  <si>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</si>
  <si>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</si>
  <si>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</si>
  <si>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</si>
  <si>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</si>
  <si>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</si>
  <si>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</si>
  <si>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</si>
  <si>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</si>
  <si>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</si>
  <si>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</si>
  <si>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</si>
  <si>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</si>
  <si>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</si>
  <si>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</si>
  <si>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</si>
  <si>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</si>
  <si>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</si>
  <si>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</si>
  <si>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</si>
  <si>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</si>
  <si>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</si>
  <si>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</si>
  <si>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</si>
  <si>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</si>
  <si>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</si>
  <si>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</si>
  <si>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</si>
  <si>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</si>
  <si>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</si>
  <si>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</si>
  <si>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</si>
  <si>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</si>
  <si>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</si>
  <si>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</si>
  <si>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</si>
  <si>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</si>
  <si>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</si>
  <si>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</si>
  <si>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</si>
  <si>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</si>
  <si>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</si>
  <si>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</si>
  <si>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</si>
  <si>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</si>
  <si>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</si>
  <si>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</si>
  <si>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</si>
  <si>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</si>
  <si>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</si>
  <si>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</si>
  <si>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</si>
  <si>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</si>
  <si>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</si>
  <si>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</si>
  <si>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</si>
  <si>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</si>
  <si>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</si>
  <si>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</si>
  <si>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</si>
  <si>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</si>
  <si>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</si>
  <si>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</si>
  <si>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</si>
  <si>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</si>
  <si>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</si>
  <si>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</si>
  <si>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</si>
  <si>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</si>
  <si>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</si>
  <si>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</si>
  <si>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</si>
  <si>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</si>
  <si>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</si>
  <si>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</si>
  <si>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</si>
  <si>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</si>
  <si>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</si>
  <si>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</si>
  <si>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</si>
  <si>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</si>
  <si>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</si>
  <si>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</si>
  <si>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</si>
  <si>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</si>
  <si>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</si>
  <si>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</si>
  <si>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</si>
  <si>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</si>
  <si>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</si>
  <si>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</si>
  <si>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</si>
  <si>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</si>
  <si>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</si>
  <si>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</si>
  <si>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</si>
  <si>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</si>
  <si>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</si>
  <si>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</si>
  <si>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</si>
  <si>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</si>
  <si>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</si>
  <si>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</si>
  <si>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</si>
  <si>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</si>
  <si>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</si>
  <si>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</si>
  <si>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</si>
  <si>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</si>
  <si>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</si>
  <si>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</si>
  <si>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</si>
  <si>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</si>
  <si>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</si>
  <si>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</si>
  <si>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</si>
  <si>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</si>
  <si>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</si>
  <si>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</si>
  <si>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</si>
  <si>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</si>
  <si>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</si>
  <si>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</si>
  <si>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</si>
  <si>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</si>
  <si>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</si>
  <si>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</si>
  <si>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</si>
  <si>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</si>
  <si>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</si>
  <si>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</si>
  <si>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</si>
  <si>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</si>
  <si>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</si>
  <si>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</si>
  <si>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</si>
  <si>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</si>
  <si>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</si>
  <si>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</si>
  <si>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</si>
  <si>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</si>
  <si>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</si>
  <si>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</si>
  <si>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</si>
  <si>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</si>
  <si>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</si>
  <si>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</si>
  <si>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</si>
  <si>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</si>
  <si>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</si>
  <si>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</si>
  <si>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</si>
  <si>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</si>
  <si>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</si>
  <si>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</si>
  <si>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</si>
  <si>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</si>
  <si>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</si>
  <si>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</si>
  <si>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</si>
  <si>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</si>
  <si>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</si>
  <si>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</si>
  <si>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</si>
  <si>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</si>
  <si>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</si>
  <si>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</si>
  <si>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</si>
  <si>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</si>
  <si>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</si>
  <si>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</si>
  <si>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</si>
  <si>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</si>
  <si>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</si>
  <si>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</si>
  <si>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</si>
  <si>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</si>
  <si>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</si>
  <si>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</si>
  <si>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</si>
  <si>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</si>
  <si>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</si>
  <si>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</si>
  <si>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</si>
  <si>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</si>
  <si>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</si>
  <si>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</si>
  <si>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</si>
  <si>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</si>
  <si>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</si>
  <si>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</si>
  <si>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</si>
  <si>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</si>
  <si>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</si>
  <si>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</si>
  <si>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</si>
  <si>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</si>
  <si>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</si>
  <si>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</si>
  <si>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</si>
  <si>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</si>
  <si>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</si>
  <si>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</si>
  <si>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</si>
  <si>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</si>
  <si>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</si>
  <si>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</si>
  <si>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</si>
  <si>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</si>
  <si>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</si>
  <si>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</si>
  <si>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</si>
  <si>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</si>
  <si>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</si>
  <si>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</si>
  <si>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</si>
  <si>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</si>
  <si>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</si>
  <si>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</si>
  <si>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</si>
  <si>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</si>
  <si>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</si>
  <si>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</si>
  <si>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</si>
  <si>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</si>
  <si>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</si>
  <si>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</si>
  <si>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</si>
  <si>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</si>
  <si>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</si>
  <si>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</si>
  <si>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</si>
  <si>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</si>
  <si>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</si>
  <si>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</si>
  <si>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</si>
  <si>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</si>
  <si>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</si>
  <si>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</si>
  <si>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</si>
  <si>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</si>
  <si>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</si>
  <si>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</si>
  <si>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</si>
  <si>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</si>
  <si>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</si>
  <si>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</si>
  <si>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</si>
  <si>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</si>
  <si>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</si>
  <si>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</si>
  <si>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</si>
  <si>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</si>
  <si>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</si>
  <si>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</si>
  <si>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</si>
  <si>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</si>
  <si>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</si>
  <si>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</si>
  <si>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</si>
  <si>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</si>
  <si>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</si>
  <si>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</si>
  <si>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</si>
  <si>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</si>
  <si>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</si>
  <si>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</si>
  <si>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</si>
  <si>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</si>
  <si>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</si>
  <si>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</si>
  <si>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</si>
  <si>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</si>
  <si>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</si>
  <si>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</si>
  <si>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</si>
  <si>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</si>
  <si>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</si>
  <si>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</si>
  <si>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</si>
  <si>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</si>
  <si>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</si>
  <si>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</si>
  <si>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</si>
  <si>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</si>
  <si>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</si>
  <si>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</si>
  <si>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</si>
  <si>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</si>
  <si>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</si>
  <si>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</si>
  <si>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</si>
  <si>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</si>
  <si>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</si>
  <si>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</si>
  <si>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</si>
  <si>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</si>
  <si>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</si>
  <si>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</si>
  <si>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</si>
  <si>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</si>
  <si>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</si>
  <si>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</si>
  <si>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</si>
  <si>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</si>
  <si>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</si>
  <si>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</si>
  <si>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</si>
  <si>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</si>
  <si>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</si>
  <si>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</si>
  <si>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</si>
  <si>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</si>
  <si>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</si>
  <si>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</si>
  <si>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</si>
  <si>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</si>
  <si>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</si>
  <si>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</si>
  <si>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</si>
  <si>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</si>
  <si>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</si>
  <si>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</si>
  <si>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</si>
  <si>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</si>
  <si>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</si>
  <si>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</si>
  <si>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</si>
  <si>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</si>
  <si>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</si>
  <si>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</si>
  <si>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</si>
  <si>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</si>
  <si>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</si>
  <si>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</si>
  <si>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</si>
  <si>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</si>
  <si>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</si>
  <si>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</si>
  <si>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</si>
  <si>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</si>
  <si>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</si>
  <si>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</si>
  <si>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</si>
  <si>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</si>
  <si>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</si>
  <si>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</si>
  <si>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</si>
  <si>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</si>
  <si>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</si>
  <si>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</si>
  <si>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</si>
  <si>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</si>
  <si>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</si>
  <si>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</si>
  <si>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</si>
  <si>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</si>
  <si>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</si>
  <si>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</si>
  <si>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</si>
  <si>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</si>
  <si>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</si>
  <si>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</si>
  <si>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</si>
  <si>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</si>
  <si>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</si>
  <si>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</si>
  <si>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</si>
  <si>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</si>
  <si>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</si>
  <si>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</si>
  <si>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</si>
  <si>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</si>
  <si>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</si>
  <si>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</si>
  <si>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</si>
  <si>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</si>
  <si>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</si>
  <si>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</si>
  <si>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</si>
  <si>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</si>
  <si>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</si>
  <si>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</si>
  <si>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</si>
  <si>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</si>
  <si>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</si>
  <si>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</si>
  <si>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</si>
  <si>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</si>
  <si>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</si>
  <si>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</si>
  <si>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</si>
  <si>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</si>
  <si>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</si>
  <si>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</si>
  <si>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</si>
  <si>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</si>
  <si>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</si>
  <si>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</si>
  <si>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</si>
  <si>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</si>
  <si>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</si>
  <si>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</si>
  <si>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</si>
  <si>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</si>
  <si>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</si>
  <si>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</si>
  <si>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</si>
  <si>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</si>
  <si>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</si>
  <si>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</si>
  <si>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</si>
  <si>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</si>
  <si>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</si>
  <si>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</si>
  <si>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</si>
  <si>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</si>
  <si>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</si>
  <si>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</si>
  <si>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</si>
  <si>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</si>
  <si>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</si>
  <si>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</si>
  <si>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</si>
  <si>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</si>
  <si>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</si>
  <si>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</si>
  <si>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</si>
  <si>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</si>
  <si>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</si>
  <si>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</si>
  <si>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</si>
  <si>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</si>
  <si>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</si>
  <si>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</si>
  <si>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</si>
  <si>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</si>
  <si>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</si>
  <si>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</si>
  <si>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</si>
  <si>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</si>
  <si>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</si>
  <si>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</si>
  <si>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</si>
  <si>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</si>
  <si>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</si>
  <si>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</si>
  <si>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</si>
  <si>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</si>
  <si>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</si>
  <si>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</si>
  <si>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</si>
  <si>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</si>
  <si>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</si>
  <si>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</si>
  <si>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</si>
  <si>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</si>
  <si>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</si>
  <si>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</si>
  <si>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</si>
  <si>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</si>
  <si>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</si>
  <si>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</si>
  <si>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</si>
  <si>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</si>
  <si>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</si>
  <si>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</si>
  <si>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</si>
  <si>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</si>
  <si>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</si>
  <si>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</si>
  <si>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</si>
  <si>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</si>
  <si>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</si>
  <si>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</si>
  <si>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</si>
  <si>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</si>
  <si>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</si>
  <si>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</si>
  <si>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</si>
  <si>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</si>
  <si>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</si>
  <si>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</si>
  <si>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</si>
  <si>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</si>
  <si>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</si>
  <si>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</si>
  <si>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</si>
  <si>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</si>
  <si>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</si>
  <si>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</si>
  <si>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</si>
  <si>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</si>
  <si>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</si>
  <si>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</si>
  <si>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</si>
  <si>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</si>
  <si>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</si>
  <si>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</si>
  <si>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</si>
  <si>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</si>
  <si>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</si>
  <si>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</si>
  <si>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</si>
  <si>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</si>
  <si>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</si>
  <si>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</si>
  <si>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</si>
  <si>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</si>
  <si>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</si>
  <si>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</si>
  <si>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</si>
  <si>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</si>
  <si>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</si>
  <si>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</si>
  <si>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</si>
  <si>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</si>
  <si>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</si>
  <si>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</si>
  <si>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</si>
  <si>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</si>
  <si>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</si>
  <si>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</si>
  <si>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</si>
  <si>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</si>
  <si>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</si>
  <si>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</si>
  <si>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</si>
  <si>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</si>
  <si>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</si>
  <si>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</si>
  <si>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</si>
  <si>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</si>
  <si>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</si>
  <si>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</si>
  <si>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</si>
  <si>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</si>
  <si>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</si>
  <si>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</si>
  <si>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</si>
  <si>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</si>
  <si>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</si>
  <si>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</si>
  <si>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</si>
  <si>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</si>
  <si>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</si>
  <si>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</si>
  <si>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</si>
  <si>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</si>
  <si>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</si>
  <si>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</si>
  <si>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</si>
  <si>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</si>
  <si>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</si>
  <si>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</si>
  <si>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</si>
  <si>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</si>
  <si>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</si>
  <si>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</si>
  <si>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</si>
  <si>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</si>
  <si>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</si>
  <si>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</si>
  <si>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</si>
  <si>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</si>
  <si>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</si>
  <si>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</si>
  <si>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</si>
  <si>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</si>
  <si>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</si>
  <si>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</si>
  <si>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</si>
  <si>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</si>
  <si>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</si>
  <si>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</si>
  <si>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</si>
  <si>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</si>
  <si>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</si>
  <si>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</si>
  <si>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</si>
  <si>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</si>
  <si>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</si>
  <si>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</si>
  <si>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</si>
  <si>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</si>
  <si>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</si>
  <si>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</si>
  <si>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</si>
  <si>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</si>
  <si>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</si>
  <si>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</si>
  <si>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</si>
  <si>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</si>
  <si>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</si>
  <si>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</si>
  <si>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</si>
  <si>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</si>
  <si>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</si>
  <si>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</si>
  <si>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</si>
  <si>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</si>
  <si>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</si>
  <si>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</si>
  <si>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</si>
  <si>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</si>
  <si>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</si>
  <si>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</si>
  <si>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</si>
  <si>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</si>
  <si>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</si>
  <si>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</si>
  <si>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</si>
  <si>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</si>
  <si>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</si>
  <si>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</si>
  <si>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</si>
  <si>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</si>
  <si>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</si>
  <si>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</si>
  <si>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</si>
  <si>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</si>
  <si>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</si>
  <si>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</si>
  <si>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</si>
  <si>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</si>
  <si>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</si>
  <si>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</si>
  <si>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</si>
  <si>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</si>
  <si>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</si>
  <si>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</si>
  <si>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</si>
  <si>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</si>
  <si>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</si>
  <si>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</si>
  <si>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</si>
  <si>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</si>
  <si>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</si>
  <si>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</si>
  <si>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</si>
  <si>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</si>
  <si>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</si>
  <si>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</si>
  <si>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</si>
  <si>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</si>
  <si>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</si>
  <si>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</si>
  <si>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</si>
  <si>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</si>
  <si>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</si>
  <si>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</si>
  <si>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</si>
  <si>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</si>
  <si>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</si>
  <si>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</si>
  <si>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</si>
  <si>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</si>
  <si>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</si>
  <si>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</si>
  <si>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</si>
  <si>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</si>
  <si>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</si>
  <si>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</si>
  <si>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</si>
  <si>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</si>
  <si>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</si>
  <si>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</si>
  <si>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</si>
  <si>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</si>
  <si>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</si>
  <si>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</si>
  <si>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</si>
  <si>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</si>
  <si>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</si>
  <si>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</si>
  <si>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</si>
  <si>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</si>
  <si>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</si>
  <si>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</si>
  <si>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</si>
  <si>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</si>
  <si>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</si>
  <si>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</si>
  <si>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</si>
  <si>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</si>
  <si>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</si>
  <si>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</si>
  <si>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</si>
  <si>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</si>
  <si>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</si>
  <si>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</si>
  <si>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</si>
  <si>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</si>
  <si>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</si>
  <si>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</si>
  <si>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</si>
  <si>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</si>
  <si>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</si>
  <si>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</si>
  <si>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</si>
  <si>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</si>
  <si>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</si>
  <si>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</si>
  <si>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</si>
  <si>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</si>
  <si>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</si>
  <si>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</si>
  <si>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</si>
  <si>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</si>
  <si>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</si>
  <si>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</si>
  <si>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</si>
  <si>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</si>
  <si>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</si>
  <si>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</si>
  <si>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</si>
  <si>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</si>
  <si>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</si>
  <si>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</si>
  <si>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</si>
  <si>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</si>
  <si>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</si>
  <si>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</si>
  <si>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</si>
  <si>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</si>
  <si>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</si>
  <si>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</si>
  <si>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</si>
  <si>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</si>
  <si>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</si>
  <si>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</si>
  <si>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</si>
  <si>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</si>
  <si>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</si>
  <si>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</si>
  <si>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</si>
  <si>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</si>
  <si>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</si>
  <si>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</si>
  <si>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</si>
  <si>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</si>
  <si>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</si>
  <si>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</si>
  <si>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</si>
  <si>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</si>
  <si>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</si>
  <si>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</si>
  <si>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</si>
  <si>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</si>
  <si>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</si>
  <si>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</si>
  <si>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</si>
  <si>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</si>
  <si>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</si>
  <si>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</si>
  <si>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</si>
  <si>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</si>
  <si>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</si>
  <si>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</si>
  <si>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</si>
  <si>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</si>
  <si>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</si>
  <si>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</si>
  <si>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</si>
  <si>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</si>
  <si>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</si>
  <si>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</si>
  <si>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</si>
  <si>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</si>
  <si>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</si>
  <si>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</si>
  <si>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</si>
  <si>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</si>
  <si>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</si>
  <si>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</si>
  <si>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</si>
  <si>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</si>
  <si>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</si>
  <si>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</si>
  <si>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</si>
  <si>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</si>
  <si>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</si>
  <si>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</si>
  <si>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</si>
  <si>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</si>
  <si>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</si>
  <si>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</si>
  <si>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</si>
  <si>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</si>
  <si>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</si>
  <si>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</si>
  <si>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</si>
  <si>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</si>
  <si>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</si>
  <si>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</si>
  <si>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</si>
  <si>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</si>
  <si>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</si>
  <si>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</si>
  <si>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</si>
  <si>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</si>
  <si>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</si>
  <si>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</si>
  <si>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</si>
  <si>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</si>
  <si>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</si>
  <si>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</si>
  <si>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</si>
  <si>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</si>
  <si>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</si>
  <si>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</si>
  <si>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</si>
  <si>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</si>
  <si>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</si>
  <si>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</si>
  <si>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</si>
  <si>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</si>
  <si>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</si>
  <si>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</si>
  <si>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</si>
  <si>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</si>
  <si>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</si>
  <si>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</si>
  <si>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</si>
  <si>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</si>
  <si>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</si>
  <si>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</si>
  <si>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</si>
  <si>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</si>
  <si>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</si>
  <si>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</si>
  <si>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</si>
  <si>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</si>
  <si>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</si>
  <si>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</si>
  <si>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</si>
  <si>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</si>
  <si>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</si>
  <si>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</si>
  <si>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</si>
  <si>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</si>
  <si>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</si>
  <si>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</si>
  <si>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</si>
  <si>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</si>
  <si>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</si>
  <si>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</si>
  <si>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</si>
  <si>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</si>
  <si>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</si>
  <si>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</si>
  <si>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</si>
  <si>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</si>
  <si>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</si>
  <si>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</si>
  <si>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</si>
  <si>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</si>
  <si>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</si>
  <si>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</si>
  <si>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</si>
  <si>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</si>
  <si>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</si>
  <si>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</si>
  <si>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</si>
  <si>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</si>
  <si>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</si>
  <si>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</si>
  <si>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</si>
  <si>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</si>
  <si>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</si>
  <si>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</si>
  <si>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</si>
  <si>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</si>
  <si>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</si>
  <si>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</si>
  <si>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</si>
  <si>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</si>
  <si>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</si>
  <si>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</si>
  <si>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</si>
  <si>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</si>
  <si>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</si>
  <si>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</si>
  <si>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</si>
  <si>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</si>
  <si>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</si>
  <si>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</si>
  <si>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</si>
  <si>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</si>
  <si>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</si>
  <si>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</si>
  <si>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</si>
  <si>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</si>
  <si>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</si>
  <si>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</si>
  <si>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</si>
  <si>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</si>
  <si>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</si>
  <si>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</si>
  <si>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</si>
  <si>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</si>
  <si>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</si>
  <si>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</si>
  <si>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</si>
  <si>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</si>
  <si>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</si>
  <si>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</si>
  <si>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</si>
  <si>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</si>
  <si>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</si>
  <si>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</si>
  <si>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</si>
  <si>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</si>
  <si>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</si>
  <si>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</si>
  <si>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</si>
  <si>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</si>
  <si>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</si>
  <si>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</si>
  <si>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</si>
  <si>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</si>
  <si>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</si>
  <si>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</si>
  <si>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</si>
  <si>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</si>
  <si>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</si>
  <si>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</si>
  <si>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</si>
  <si>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</si>
  <si>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</si>
  <si>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</si>
  <si>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</si>
  <si>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</si>
  <si>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</si>
  <si>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</si>
  <si>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</si>
  <si>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</si>
  <si>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</si>
  <si>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</si>
  <si>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</si>
  <si>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</si>
  <si>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</si>
  <si>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</si>
  <si>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</si>
  <si>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</si>
  <si>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</si>
  <si>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</si>
  <si>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</si>
  <si>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</si>
  <si>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</si>
  <si>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</si>
  <si>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</si>
  <si>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</si>
  <si>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</si>
  <si>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</si>
  <si>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</si>
  <si>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</si>
  <si>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</si>
  <si>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</si>
  <si>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</si>
  <si>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</si>
  <si>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</si>
  <si>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</si>
  <si>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</si>
  <si>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</si>
  <si>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</si>
  <si>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</si>
  <si>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</si>
  <si>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</si>
  <si>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</si>
  <si>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</si>
  <si>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</si>
  <si>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</si>
  <si>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</si>
  <si>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</si>
  <si>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</si>
  <si>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</si>
  <si>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</si>
  <si>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</si>
  <si>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</si>
  <si>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</si>
  <si>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</si>
  <si>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</si>
  <si>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</si>
  <si>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</si>
  <si>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</si>
  <si>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</si>
  <si>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</si>
  <si>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</si>
  <si>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</si>
  <si>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</si>
  <si>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</si>
  <si>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</si>
  <si>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</si>
  <si>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</si>
  <si>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</si>
  <si>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</si>
  <si>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</si>
  <si>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</si>
  <si>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</si>
  <si>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</si>
  <si>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</si>
  <si>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</si>
  <si>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</si>
  <si>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</si>
  <si>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</si>
  <si>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</si>
  <si>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</si>
  <si>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</si>
  <si>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</si>
  <si>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</si>
  <si>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</si>
  <si>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</si>
  <si>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</si>
  <si>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</si>
  <si>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</si>
  <si>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</si>
  <si>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</si>
  <si>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</si>
  <si>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</si>
  <si>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</si>
  <si>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</si>
  <si>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</si>
  <si>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</si>
  <si>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</si>
  <si>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</si>
  <si>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</si>
  <si>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</si>
  <si>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</si>
  <si>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</si>
  <si>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</si>
  <si>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</si>
  <si>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</si>
  <si>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</si>
  <si>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</si>
  <si>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</si>
  <si>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</si>
  <si>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</si>
  <si>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</si>
  <si>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</si>
  <si>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</si>
  <si>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</si>
  <si>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</si>
  <si>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</si>
  <si>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</si>
  <si>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</si>
  <si>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</si>
  <si>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</si>
  <si>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</si>
  <si>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</si>
  <si>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</si>
  <si>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</si>
  <si>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</si>
  <si>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</si>
  <si>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</si>
  <si>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</si>
  <si>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</si>
  <si>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</si>
  <si>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</si>
  <si>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</si>
  <si>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</si>
  <si>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</si>
  <si>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</si>
  <si>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</si>
  <si>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</si>
  <si>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</si>
  <si>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</si>
  <si>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</si>
  <si>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</si>
  <si>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</si>
  <si>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</si>
  <si>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</si>
  <si>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</si>
  <si>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</si>
  <si>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</si>
  <si>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</si>
  <si>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</si>
  <si>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</si>
  <si>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</si>
  <si>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</si>
  <si>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</si>
  <si>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</si>
  <si>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</si>
  <si>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</si>
  <si>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</si>
  <si>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</si>
  <si>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</si>
  <si>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</si>
  <si>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</si>
  <si>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</si>
  <si>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</si>
  <si>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</si>
  <si>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</si>
  <si>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</si>
  <si>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</si>
  <si>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</si>
  <si>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</si>
  <si>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</si>
  <si>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</si>
  <si>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</si>
  <si>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</si>
  <si>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</si>
  <si>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</si>
  <si>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</si>
  <si>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</si>
  <si>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</si>
  <si>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</si>
  <si>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</si>
  <si>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</si>
  <si>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</si>
  <si>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</si>
  <si>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</si>
  <si>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</si>
  <si>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</si>
  <si>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</si>
  <si>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</si>
  <si>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</si>
  <si>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</si>
  <si>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</si>
  <si>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</si>
  <si>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</si>
  <si>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</si>
  <si>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</si>
  <si>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</si>
  <si>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</si>
  <si>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</si>
  <si>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</si>
  <si>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</si>
  <si>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</si>
  <si>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</si>
  <si>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</si>
  <si>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</si>
  <si>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</si>
  <si>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</si>
  <si>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</si>
  <si>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</si>
  <si>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</si>
  <si>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</si>
  <si>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</si>
  <si>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</si>
  <si>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</si>
  <si>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</si>
  <si>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</si>
  <si>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</si>
  <si>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</si>
  <si>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</si>
  <si>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</si>
  <si>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</si>
  <si>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</si>
  <si>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</si>
  <si>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</si>
  <si>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</si>
  <si>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</si>
  <si>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</si>
  <si>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</si>
  <si>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</si>
  <si>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</si>
  <si>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</si>
  <si>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</si>
  <si>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</si>
  <si>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</si>
  <si>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</si>
  <si>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</si>
  <si>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</si>
  <si>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</si>
  <si>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</si>
  <si>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</si>
  <si>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</si>
  <si>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</si>
  <si>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</si>
  <si>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</si>
  <si>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</si>
  <si>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</si>
  <si>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</si>
  <si>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</si>
  <si>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</si>
  <si>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</si>
  <si>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</si>
  <si>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</si>
  <si>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</si>
  <si>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</si>
  <si>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</si>
  <si>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</si>
  <si>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</si>
  <si>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</si>
  <si>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</si>
  <si>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</si>
  <si>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</si>
  <si>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</si>
  <si>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</si>
  <si>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</si>
  <si>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</si>
  <si>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</si>
  <si>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</si>
  <si>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</si>
  <si>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</si>
  <si>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</si>
  <si>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</si>
  <si>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</si>
  <si>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</si>
  <si>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</si>
  <si>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</si>
  <si>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</si>
  <si>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</si>
  <si>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</si>
  <si>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</si>
  <si>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</si>
  <si>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</si>
  <si>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</si>
  <si>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</si>
  <si>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</si>
  <si>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</si>
  <si>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</si>
  <si>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</si>
  <si>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</si>
  <si>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</si>
  <si>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</si>
  <si>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</si>
  <si>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</si>
  <si>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</si>
  <si>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</si>
  <si>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</si>
  <si>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</si>
  <si>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</si>
  <si>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</si>
  <si>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</si>
  <si>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</si>
  <si>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</si>
  <si>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</si>
  <si>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</si>
  <si>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</si>
  <si>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</si>
  <si>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</si>
  <si>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</si>
  <si>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</si>
  <si>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</si>
  <si>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</si>
  <si>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</si>
  <si>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</si>
  <si>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</si>
  <si>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</si>
  <si>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</si>
  <si>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</si>
  <si>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</si>
  <si>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</si>
  <si>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</si>
  <si>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</si>
  <si>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</si>
  <si>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</si>
  <si>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</si>
  <si>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</si>
  <si>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</si>
  <si>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</si>
  <si>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</si>
  <si>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</si>
  <si>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</si>
  <si>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</si>
  <si>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</si>
  <si>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</si>
  <si>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</si>
  <si>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</si>
  <si>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</si>
  <si>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</si>
  <si>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</si>
  <si>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</si>
  <si>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</si>
  <si>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</si>
  <si>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</si>
  <si>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</si>
  <si>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</si>
  <si>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</si>
  <si>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</si>
  <si>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</si>
  <si>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</si>
  <si>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</si>
  <si>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</si>
  <si>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</si>
  <si>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</si>
  <si>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</si>
  <si>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</si>
  <si>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</si>
  <si>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</si>
  <si>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</si>
  <si>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</si>
  <si>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</si>
  <si>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</si>
  <si>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</si>
  <si>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</si>
  <si>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</si>
  <si>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</si>
  <si>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</si>
  <si>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</si>
  <si>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</si>
  <si>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</si>
  <si>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</si>
  <si>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</si>
  <si>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</si>
  <si>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</si>
  <si>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</si>
  <si>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</si>
  <si>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</si>
  <si>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</si>
  <si>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</si>
  <si>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</si>
  <si>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</si>
  <si>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</si>
  <si>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</si>
  <si>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</si>
  <si>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</si>
  <si>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</si>
  <si>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</si>
  <si>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</si>
  <si>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</si>
  <si>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</si>
  <si>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</si>
  <si>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</si>
  <si>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</si>
  <si>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</si>
  <si>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</si>
  <si>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</si>
  <si>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</si>
  <si>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</si>
  <si>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</si>
  <si>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</si>
  <si>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</si>
  <si>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</si>
  <si>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</si>
  <si>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</si>
  <si>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</si>
  <si>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</si>
  <si>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</si>
  <si>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</si>
  <si>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</si>
  <si>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</si>
  <si>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</si>
  <si>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</si>
  <si>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</si>
  <si>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</si>
  <si>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</si>
  <si>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</si>
  <si>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</si>
  <si>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</si>
  <si>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</si>
  <si>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</si>
  <si>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</si>
  <si>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</si>
  <si>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</si>
  <si>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</si>
  <si>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</si>
  <si>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</si>
  <si>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</si>
  <si>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</si>
  <si>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</si>
  <si>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</si>
  <si>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</si>
  <si>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</si>
  <si>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</si>
  <si>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</si>
  <si>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</si>
  <si>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</si>
  <si>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</si>
  <si>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</si>
  <si>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</si>
  <si>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</si>
  <si>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</si>
  <si>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</si>
  <si>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</si>
  <si>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</si>
  <si>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</si>
  <si>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</si>
  <si>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</si>
  <si>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</si>
  <si>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</si>
  <si>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</si>
  <si>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</si>
  <si>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</si>
  <si>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</si>
  <si>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</si>
  <si>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</si>
  <si>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</si>
  <si>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</si>
  <si>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</si>
  <si>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</si>
  <si>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</si>
  <si>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</si>
  <si>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</si>
  <si>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</si>
  <si>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</si>
  <si>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</si>
  <si>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</si>
  <si>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</si>
  <si>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</si>
  <si>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</si>
  <si>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</si>
  <si>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</si>
  <si>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</si>
  <si>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</si>
  <si>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</si>
  <si>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</si>
  <si>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</si>
  <si>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</si>
  <si>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</si>
  <si>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</si>
  <si>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</si>
  <si>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</si>
  <si>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</si>
  <si>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</si>
  <si>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</si>
  <si>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</si>
  <si>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</si>
  <si>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</si>
  <si>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</si>
  <si>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</si>
  <si>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</si>
  <si>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</si>
  <si>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</si>
  <si>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</si>
  <si>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</si>
  <si>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</si>
  <si>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</si>
  <si>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</si>
  <si>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</si>
  <si>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</si>
  <si>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</si>
  <si>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</si>
  <si>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</si>
  <si>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</si>
  <si>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</si>
  <si>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</si>
  <si>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</si>
  <si>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</si>
  <si>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</si>
  <si>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</si>
  <si>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</si>
  <si>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</si>
  <si>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</si>
  <si>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</si>
  <si>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</si>
  <si>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</si>
  <si>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</si>
  <si>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</si>
  <si>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</si>
  <si>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</si>
  <si>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</si>
  <si>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</si>
  <si>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</si>
  <si>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</si>
  <si>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</si>
  <si>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</si>
  <si>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</si>
  <si>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</si>
  <si>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</si>
  <si>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</si>
  <si>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</si>
  <si>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</si>
  <si>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</si>
  <si>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</si>
  <si>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</si>
  <si>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</si>
  <si>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</si>
  <si>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</si>
  <si>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</si>
  <si>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</si>
  <si>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</si>
  <si>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</si>
  <si>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</si>
  <si>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</si>
  <si>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</si>
  <si>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</si>
  <si>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</si>
  <si>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</si>
  <si>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</si>
  <si>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</si>
  <si>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</si>
  <si>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</si>
  <si>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</si>
  <si>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</si>
  <si>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</si>
  <si>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</si>
  <si>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</si>
  <si>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</si>
  <si>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</si>
  <si>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</si>
  <si>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</si>
  <si>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</si>
  <si>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</si>
  <si>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</si>
  <si>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</si>
  <si>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</si>
  <si>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</si>
  <si>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</si>
  <si>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</si>
  <si>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</si>
  <si>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</si>
  <si>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</si>
  <si>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</si>
  <si>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</si>
  <si>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</si>
  <si>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</si>
  <si>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</si>
  <si>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</si>
  <si>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</si>
  <si>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</si>
  <si>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</si>
  <si>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</si>
  <si>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</si>
  <si>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</si>
  <si>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</si>
  <si>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</si>
  <si>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</si>
  <si>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</si>
  <si>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</si>
  <si>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</si>
  <si>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</si>
  <si>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</si>
  <si>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</si>
  <si>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</si>
  <si>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</si>
  <si>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</si>
  <si>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</si>
  <si>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</si>
  <si>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</si>
  <si>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</si>
  <si>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</si>
  <si>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</si>
  <si>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</si>
  <si>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</si>
  <si>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</si>
  <si>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</si>
  <si>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</si>
  <si>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</si>
  <si>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</si>
  <si>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</si>
  <si>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</si>
  <si>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</si>
  <si>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</si>
  <si>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</si>
  <si>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</si>
  <si>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</si>
  <si>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</si>
  <si>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</si>
  <si>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</si>
  <si>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</si>
  <si>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</si>
  <si>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</si>
  <si>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</si>
  <si>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</si>
  <si>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</si>
  <si>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</si>
  <si>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</si>
  <si>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</si>
  <si>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</si>
  <si>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</si>
  <si>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</si>
  <si>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</si>
  <si>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</si>
  <si>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</si>
  <si>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</si>
  <si>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</si>
  <si>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</si>
  <si>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</si>
  <si>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</si>
  <si>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</si>
  <si>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</si>
  <si>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</si>
  <si>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</si>
  <si>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</si>
  <si>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</si>
  <si>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</si>
  <si>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</si>
  <si>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</si>
  <si>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</si>
  <si>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</si>
  <si>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</si>
  <si>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</si>
  <si>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</si>
  <si>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</si>
  <si>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</si>
  <si>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</si>
  <si>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</si>
  <si>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</si>
  <si>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</si>
  <si>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</si>
  <si>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</si>
  <si>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</si>
  <si>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</si>
  <si>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</si>
  <si>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</si>
  <si>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</si>
  <si>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</si>
  <si>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</si>
  <si>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</si>
  <si>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</si>
  <si>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</si>
  <si>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</si>
  <si>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</si>
  <si>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</si>
  <si>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</si>
  <si>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</si>
  <si>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</si>
  <si>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</si>
  <si>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</si>
  <si>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</si>
  <si>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</si>
  <si>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</si>
  <si>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</si>
  <si>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</si>
  <si>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</si>
  <si>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</si>
  <si>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</si>
  <si>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</si>
  <si>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</si>
  <si>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</si>
  <si>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</si>
  <si>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</si>
  <si>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</si>
  <si>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</si>
  <si>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</si>
  <si>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</si>
  <si>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</si>
  <si>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</si>
  <si>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</si>
  <si>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</si>
  <si>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</si>
  <si>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</si>
  <si>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</si>
  <si>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</si>
  <si>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</si>
  <si>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</si>
  <si>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</si>
  <si>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</si>
  <si>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</si>
  <si>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</si>
  <si>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</si>
  <si>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</si>
  <si>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</si>
  <si>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</si>
  <si>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</si>
  <si>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</si>
  <si>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</si>
  <si>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</si>
  <si>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</si>
  <si>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</si>
  <si>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</si>
  <si>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</si>
  <si>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</si>
  <si>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</si>
  <si>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</si>
  <si>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</si>
  <si>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</si>
  <si>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</si>
  <si>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</si>
  <si>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</si>
  <si>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</si>
  <si>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</si>
  <si>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</si>
  <si>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</si>
  <si>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</si>
  <si>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</si>
  <si>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</si>
  <si>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</si>
  <si>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</si>
  <si>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</si>
  <si>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</si>
  <si>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</si>
  <si>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</si>
  <si>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</si>
  <si>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</si>
  <si>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</si>
  <si>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</si>
  <si>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</si>
  <si>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</si>
  <si>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</si>
  <si>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</si>
  <si>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</si>
  <si>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</si>
  <si>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</si>
  <si>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</si>
  <si>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</si>
  <si>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</si>
  <si>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</si>
  <si>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</si>
  <si>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</si>
  <si>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</si>
  <si>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</si>
  <si>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</si>
  <si>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</si>
  <si>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</si>
  <si>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</si>
  <si>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</si>
  <si>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</si>
  <si>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</si>
  <si>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</si>
  <si>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</si>
  <si>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</si>
  <si>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</si>
  <si>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</si>
  <si>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</si>
  <si>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</si>
  <si>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</si>
  <si>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</si>
  <si>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</si>
  <si>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</si>
  <si>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</si>
  <si>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</si>
  <si>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</si>
  <si>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</si>
  <si>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</si>
  <si>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</si>
  <si>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</si>
  <si>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</si>
  <si>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</si>
  <si>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</si>
  <si>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</si>
  <si>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</si>
  <si>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</si>
  <si>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</si>
  <si>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</si>
  <si>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</si>
  <si>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</si>
  <si>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</si>
  <si>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</si>
  <si>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</si>
  <si>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</si>
  <si>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</si>
  <si>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</si>
  <si>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</si>
  <si>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</si>
  <si>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</si>
  <si>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</si>
  <si>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</si>
  <si>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</si>
  <si>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</si>
  <si>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</si>
  <si>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</si>
  <si>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</si>
  <si>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</si>
  <si>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</si>
  <si>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</si>
  <si>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</si>
  <si>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</si>
  <si>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</si>
  <si>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</si>
  <si>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</si>
  <si>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</si>
  <si>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</si>
  <si>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</si>
  <si>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</si>
  <si>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</si>
  <si>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</si>
  <si>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</si>
  <si>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</si>
  <si>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</si>
  <si>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</si>
  <si>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</si>
  <si>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</si>
  <si>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</si>
  <si>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</si>
  <si>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</si>
  <si>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</si>
  <si>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</si>
  <si>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</si>
  <si>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</si>
  <si>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</si>
  <si>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</si>
  <si>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</si>
  <si>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</si>
  <si>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</si>
  <si>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</si>
  <si>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</si>
  <si>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</si>
  <si>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</si>
  <si>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</si>
  <si>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</si>
  <si>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</si>
  <si>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</si>
  <si>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</si>
  <si>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</si>
  <si>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</si>
  <si>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</si>
  <si>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</si>
  <si>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</si>
  <si>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</si>
  <si>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</si>
  <si>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</si>
  <si>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</si>
  <si>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</si>
  <si>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</si>
  <si>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</si>
  <si>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</si>
  <si>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</si>
  <si>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</si>
  <si>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</si>
  <si>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</si>
  <si>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</si>
  <si>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</si>
  <si>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</si>
  <si>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</si>
  <si>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</si>
  <si>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</si>
  <si>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</si>
  <si>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</si>
  <si>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</si>
  <si>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</si>
  <si>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</si>
  <si>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</si>
  <si>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</si>
  <si>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</si>
  <si>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</si>
  <si>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</si>
  <si>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</si>
  <si>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</si>
  <si>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</si>
  <si>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</si>
  <si>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</si>
  <si>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</si>
  <si>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</si>
  <si>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</si>
  <si>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</si>
  <si>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</si>
  <si>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</si>
  <si>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</si>
  <si>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</si>
  <si>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</si>
  <si>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</si>
  <si>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</si>
  <si>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</si>
  <si>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</si>
  <si>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</si>
  <si>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</si>
  <si>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</si>
  <si>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</si>
  <si>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</si>
  <si>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</si>
  <si>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</si>
  <si>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</si>
  <si>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</si>
  <si>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</si>
  <si>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</si>
  <si>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</si>
  <si>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</si>
  <si>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</si>
  <si>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</si>
  <si>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</si>
  <si>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</si>
  <si>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</si>
  <si>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</si>
  <si>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</si>
  <si>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</si>
  <si>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</si>
  <si>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</si>
  <si>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</si>
  <si>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</si>
  <si>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</si>
  <si>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</si>
  <si>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</si>
  <si>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</si>
  <si>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</si>
  <si>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</si>
  <si>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</si>
  <si>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</si>
  <si>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</si>
  <si>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</si>
  <si>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</si>
  <si>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</si>
  <si>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</si>
  <si>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</si>
  <si>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</si>
  <si>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</si>
  <si>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</si>
  <si>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</si>
  <si>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</si>
  <si>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</si>
  <si>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</si>
  <si>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</si>
  <si>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</si>
  <si>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</si>
  <si>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</si>
  <si>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</si>
  <si>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</si>
  <si>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</si>
  <si>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</si>
  <si>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</si>
  <si>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</si>
  <si>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</si>
  <si>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</si>
  <si>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</si>
  <si>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</si>
  <si>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</si>
  <si>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</si>
  <si>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</si>
  <si>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</si>
  <si>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</si>
  <si>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</si>
  <si>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</si>
  <si>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</si>
  <si>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</si>
  <si>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</si>
  <si>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</si>
  <si>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</si>
  <si>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</si>
  <si>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</si>
  <si>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</si>
  <si>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</si>
  <si>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</si>
  <si>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</si>
  <si>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</si>
  <si>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</si>
  <si>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</si>
  <si>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</si>
  <si>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</si>
  <si>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</si>
  <si>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</si>
  <si>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</si>
  <si>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</si>
  <si>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</si>
  <si>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</si>
  <si>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</si>
  <si>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</si>
  <si>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</si>
  <si>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</si>
  <si>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</si>
  <si>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</si>
  <si>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</si>
  <si>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</si>
  <si>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</si>
  <si>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</si>
  <si>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</si>
  <si>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</si>
  <si>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</si>
  <si>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</si>
  <si>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</si>
  <si>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</si>
  <si>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</si>
  <si>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</si>
  <si>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</si>
  <si>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</si>
  <si>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</si>
  <si>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</si>
  <si>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</si>
  <si>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</si>
  <si>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</si>
  <si>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</si>
  <si>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</si>
  <si>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</si>
  <si>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</si>
  <si>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</si>
  <si>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</si>
  <si>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</si>
  <si>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</si>
  <si>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</si>
  <si>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</si>
  <si>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</si>
  <si>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</si>
  <si>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</si>
  <si>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</si>
  <si>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</si>
  <si>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</si>
  <si>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</si>
  <si>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</si>
  <si>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</si>
  <si>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</si>
  <si>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</si>
  <si>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</si>
  <si>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</si>
  <si>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</si>
  <si>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</si>
  <si>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</si>
  <si>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</si>
  <si>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</si>
  <si>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</si>
  <si>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</si>
  <si>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</si>
  <si>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</si>
  <si>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</si>
  <si>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</si>
  <si>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</si>
  <si>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</si>
  <si>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</si>
  <si>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</si>
  <si>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</si>
  <si>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</si>
  <si>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</si>
  <si>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</si>
  <si>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</si>
  <si>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</si>
  <si>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</si>
  <si>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</si>
  <si>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</si>
  <si>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</si>
  <si>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</si>
  <si>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</si>
  <si>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</si>
  <si>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</si>
  <si>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</si>
  <si>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</si>
  <si>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</si>
  <si>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</si>
  <si>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</si>
  <si>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</si>
  <si>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</si>
  <si>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</si>
  <si>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</si>
  <si>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</si>
  <si>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</si>
  <si>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</si>
  <si>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</si>
  <si>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</si>
  <si>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</si>
  <si>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</si>
  <si>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</si>
  <si>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</si>
  <si>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</si>
  <si>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</si>
  <si>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</si>
  <si>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</si>
  <si>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</si>
  <si>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</si>
  <si>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</si>
  <si>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</si>
  <si>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</si>
  <si>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</si>
  <si>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</si>
  <si>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</si>
  <si>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</si>
  <si>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</si>
  <si>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</si>
  <si>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</si>
  <si>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</si>
  <si>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</si>
  <si>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</si>
  <si>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</si>
  <si>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</si>
  <si>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</si>
  <si>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</si>
  <si>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</si>
  <si>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</si>
  <si>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</si>
  <si>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</si>
  <si>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</si>
  <si>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</si>
  <si>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</si>
  <si>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</si>
  <si>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</si>
  <si>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</si>
  <si>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</si>
  <si>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</si>
  <si>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</si>
  <si>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</si>
  <si>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</si>
  <si>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</si>
  <si>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</si>
  <si>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</si>
  <si>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</si>
  <si>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</si>
  <si>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</si>
  <si>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</si>
  <si>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</si>
  <si>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</si>
  <si>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</si>
  <si>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</si>
  <si>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</si>
  <si>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</si>
  <si>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</si>
  <si>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</si>
  <si>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</si>
  <si>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</si>
  <si>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</si>
  <si>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</si>
  <si>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</si>
  <si>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</si>
  <si>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</si>
  <si>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</si>
  <si>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</si>
  <si>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</si>
  <si>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</si>
  <si>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</si>
  <si>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</si>
  <si>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</si>
  <si>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</si>
  <si>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</si>
  <si>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</si>
  <si>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</si>
  <si>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</si>
  <si>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</si>
  <si>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</si>
  <si>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</si>
  <si>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</si>
  <si>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</si>
  <si>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</si>
  <si>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</si>
  <si>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</si>
  <si>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</si>
  <si>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</si>
  <si>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</si>
  <si>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</si>
  <si>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</si>
  <si>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</si>
  <si>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</si>
  <si>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</si>
  <si>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</si>
  <si>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</si>
  <si>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</si>
  <si>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</si>
  <si>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</si>
  <si>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</si>
  <si>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</si>
  <si>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</si>
  <si>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</si>
  <si>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</si>
  <si>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</si>
  <si>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</si>
  <si>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</si>
  <si>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</si>
  <si>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</si>
  <si>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</si>
  <si>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</si>
  <si>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</si>
  <si>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</si>
  <si>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</si>
  <si>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</si>
  <si>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</si>
  <si>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</si>
  <si>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</si>
  <si>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</si>
  <si>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</si>
  <si>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</si>
  <si>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</si>
  <si>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</si>
  <si>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</si>
  <si>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</si>
  <si>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</si>
  <si>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</si>
  <si>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</si>
  <si>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</si>
  <si>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</si>
  <si>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</si>
  <si>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</si>
  <si>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</si>
  <si>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</si>
  <si>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</si>
  <si>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</si>
  <si>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</si>
  <si>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</si>
  <si>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</si>
  <si>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</si>
  <si>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</si>
  <si>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</si>
  <si>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</si>
  <si>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</si>
  <si>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</si>
  <si>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</si>
  <si>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</si>
  <si>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</si>
  <si>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</si>
  <si>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</si>
  <si>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</si>
  <si>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</si>
  <si>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</si>
  <si>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</si>
  <si>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</si>
  <si>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</si>
  <si>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</si>
  <si>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</si>
  <si>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</si>
  <si>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</si>
  <si>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</si>
  <si>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</si>
  <si>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</si>
  <si>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</si>
  <si>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</si>
  <si>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</si>
  <si>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</si>
  <si>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</si>
  <si>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</si>
  <si>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</si>
  <si>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</si>
  <si>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</si>
  <si>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</si>
  <si>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</si>
  <si>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</si>
  <si>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</si>
  <si>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</si>
  <si>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</si>
  <si>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</si>
  <si>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</si>
  <si>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</si>
  <si>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</si>
  <si>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</si>
  <si>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</si>
  <si>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</si>
  <si>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</si>
  <si>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</si>
  <si>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</si>
  <si>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</si>
  <si>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</si>
  <si>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</si>
  <si>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</si>
  <si>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</si>
  <si>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</si>
  <si>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</si>
  <si>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</si>
  <si>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</si>
  <si>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</si>
  <si>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</si>
  <si>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</si>
  <si>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</si>
  <si>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</si>
  <si>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</si>
  <si>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</si>
  <si>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</si>
  <si>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</si>
  <si>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</si>
  <si>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</si>
  <si>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</si>
  <si>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</si>
  <si>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</si>
  <si>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</si>
  <si>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</si>
  <si>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</si>
  <si>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</si>
  <si>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</si>
  <si>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</si>
  <si>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</si>
  <si>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</si>
  <si>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</si>
  <si>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</si>
  <si>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</si>
  <si>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</si>
  <si>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</si>
  <si>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</si>
  <si>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</si>
  <si>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</si>
  <si>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</si>
  <si>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</si>
  <si>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</si>
  <si>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</si>
  <si>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</si>
  <si>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</si>
  <si>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</si>
  <si>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</si>
  <si>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</si>
  <si>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</si>
  <si>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</si>
  <si>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</si>
  <si>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</si>
  <si>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</si>
  <si>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</si>
  <si>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</si>
  <si>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</si>
  <si>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</si>
  <si>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</si>
  <si>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</si>
  <si>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</si>
  <si>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</si>
  <si>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</si>
  <si>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</si>
  <si>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</si>
  <si>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</si>
  <si>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</si>
  <si>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</si>
  <si>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</si>
  <si>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</si>
  <si>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</si>
  <si>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</si>
  <si>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</si>
  <si>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</si>
  <si>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</si>
  <si>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</si>
  <si>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</si>
  <si>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</si>
  <si>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</si>
  <si>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</si>
  <si>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</si>
  <si>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</si>
  <si>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</si>
  <si>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</si>
  <si>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</si>
  <si>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</si>
  <si>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</si>
  <si>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</si>
  <si>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</si>
  <si>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</si>
  <si>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</si>
  <si>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</si>
  <si>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</si>
  <si>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</si>
  <si>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</si>
  <si>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</si>
  <si>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</si>
  <si>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</si>
  <si>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</si>
  <si>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</si>
  <si>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</si>
  <si>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</si>
  <si>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PCM-20251111-00000539</t>
  </si>
  <si>
    <t xml:space="preserve">EM team at site checking </t>
  </si>
  <si>
    <t>PCM-20251111-00000543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</si>
</sst>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8" totalsRowShown="0" headerRowDxfId="31" dataDxfId="30" headerRowBorderDxfId="28" tableBorderDxfId="29">
  <autoFilter ref="A1:L2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309.4339538194472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45972.382379745373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45972.382379745373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45972.382379745373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45972.382379745373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45972.382379745373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45972.382379745373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45972.382379745373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45972.382379745373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45972.382379745373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45972.382379745373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45972.382379745373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45972.382379745373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45972.382379745373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45972.382379745373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45972.382379745373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45972.382379745373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45972.382379745373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45972.382379745373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45972.382379745373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45972.382379745373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45972.382379745373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45972.382379745373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45972.382379745373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45972.382379745373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45972.382379745373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45972.382379745373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45972.382379745373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45972.382379745373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45972.382379745373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45972.382379745373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45972.382379745373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45972.382379745373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45972.382379745373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45972.382379745373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45972.382379745373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45972.382379745373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45972.382379745373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45972.382379745373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45972.382379745373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45972.382379745373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45972.382379745373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45972.382379745373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45972.382379745373</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45972.382379745373</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0BE5E80F-DD86-46D1-8D20-31E26D607909}"/>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F8" sqref="F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147.38254178241186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9.8861226855660789E-2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45972.382379745373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45972.382379745373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R2</v>
      </c>
      <c r="C7" s="18"/>
      <c r="D7" s="18" t="s">
        <v>25972</v>
      </c>
      <c r="E7" s="103"/>
      <c r="F7" s="104"/>
      <c r="G7" s="105">
        <f t="shared" ca="1" si="1"/>
        <v>45972.382379745373</v>
      </c>
      <c r="H7" s="104"/>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45972.382379745373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45972.382379745373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45972.382379745373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45972.382379745373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45972.382379745373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45972.382379745373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45972.382379745373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45972.382379745373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45972.382379745373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45972.382379745373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45972.382379745373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45972.382379745373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45972.382379745373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45972.382379745373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45972.382379745373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45972.382379745373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45972.382379745373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45972.382379745373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45972.382379745373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45972.382379745373</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45972.382379745373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45972.382379745373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45972.382379745373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45972.382379745373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45972.382379745373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45972.382379745373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45972.382379745373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45972.382379745373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45972.382379745373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45972.382379745373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45972.382379745373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45972.382379745373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45972.382379745373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45972.382379745373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45972.382379745373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45972.382379745373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45972.382379745373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45972.382379745373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45972.382379745373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45972.382379745373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45972.382379745373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45972.382379745373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45972.382379745373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45972.382379745373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45972.382379745373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45972.382379745373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45972.382379745373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45972.382379745373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45972.382379745373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45972.382379745373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45972.382379745373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45972.382379745373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45972.382379745373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45972.382379745373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45972.382379745373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45972.382379745373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45972.382379745373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45972.382379745373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45972.382379745373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45972.382379745373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45972.382379745373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45972.382379745373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45972.382379745373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45972.382379745373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45972.382379745373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45972.382379745373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45972.382379745373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45972.382379745373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45972.382379745373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45972.382379745373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45972.382379745373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45972.382379745373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45972.382379745373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45972.382379745373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45972.382379745373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45972.382379745373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45972.382379745373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45972.382379745373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45972.382379745373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45972.382379745373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45972.382379745373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45972.382379745373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45972.382379745373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45972.382379745373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45972.382379745373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45972.382379745373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45972.382379745373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45972.382379745373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45972.382379745373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45972.382379745373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45972.382379745373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45972.382379745373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45972.382379745373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45972.382379745373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45972.382379745373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45972.382379745373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45972.382379745373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45972.382379745373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45972.382379745373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45972.382379745373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45972.382379745373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45972.382379745373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45972.382379745373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45972.382379745373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45972.382379745373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45972.382379745373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45972.382379745373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45972.382379745373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45972.382379745373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45972.382379745373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45972.382379745373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45972.382379745373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45972.382379745373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45972.382379745373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45972.382379745373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45972.382379745373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45972.382379745373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45972.382379745373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45972.382379745373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45972.382379745373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45972.382379745373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45972.382379745373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45972.382379745373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45972.382379745373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45972.382379745373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45972.382379745373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45972.382379745373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45972.382379745373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45972.382379745373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45972.382379745373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45972.382379745373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45972.382379745373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45972.382379745373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45972.382379745373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45972.382379745373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45972.382379745373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45972.382379745373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45972.382379745373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45972.382379745373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45972.382379745373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45972.382379745373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45972.382379745373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45972.382379745373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45972.382379745373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45972.382379745373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45972.382379745373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45972.382379745373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45972.382379745373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45972.382379745373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45972.382379745373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45972.382379745373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45972.382379745373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45972.382379745373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45972.382379745373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45972.382379745373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45972.382379745373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45972.382379745373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45972.382379745373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45972.382379745373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45972.382379745373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45972.382379745373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45972.382379745373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45972.382379745373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45972.382379745373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45972.382379745373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45972.382379745373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45972.382379745373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45972.382379745373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45972.382379745373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45972.382379745373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45972.382379745373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45972.382379745373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45972.382379745373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45972.382379745373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45972.382379745373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45972.382379745373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45972.382379745373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45972.382379745373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45972.382379745373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45972.382379745373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45972.382379745373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45972.382379745373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45972.382379745373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45972.382379745373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45972.382379745373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45972.382379745373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45972.382379745373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45972.382379745373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45972.382379745373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45972.382379745373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45972.382379745373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45972.382379745373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45972.382379745373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45972.382379745373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45972.382379745373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45972.382379745373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45972.382379745373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45972.382379745373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45972.382379745373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45972.382379745373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45972.382379745373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45972.382379745373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45972.382379745373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45972.382379745373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45972.382379745373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45972.382379745373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45972.382379745373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45972.382379745373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45972.382379745373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45972.382379745373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45972.382379745373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45972.382379745373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45972.382379745373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45972.382379745373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45972.382379745373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45972.382379745373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45972.382379745373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45972.382379745373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45972.382379745373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45972.382379745373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45972.382379745373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45972.382379745373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45972.382379745373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45972.382379745373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45972.382379745373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45972.382379745373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45972.382379745373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45972.382379745373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45972.382379745373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45972.382379745373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45972.382379745373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45972.382379745373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45972.382379745373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45972.382379745373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45972.382379745373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45972.382379745373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45972.382379745373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45972.382379745373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45972.382379745373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45972.382379745373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45972.382379745373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45972.382379745373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45972.382379745373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45972.382379745373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45972.382379745373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45972.382379745373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45972.382379745373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45972.382379745373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45972.382379745373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45972.382379745373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45972.382379745373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45972.382379745373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45972.382379745373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45972.382379745373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45972.382379745373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45972.382379745373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45972.382379745373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45972.382379745373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45972.382379745373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45972.382379745373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45972.382379745373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45972.382379745373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45972.382379745373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45972.382379745373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45972.382379745373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45972.382379745373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45972.382379745373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45972.382379745373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45972.382379745373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45972.382379745373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45972.382379745373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45972.382379745373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45972.382379745373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45972.382379745373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45972.382379745373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45972.382379745373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45972.382379745373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45972.382379745373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45972.382379745373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45972.382379745373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45972.382379745373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45972.382379745373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45972.382379745373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45972.382379745373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45972.382379745373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45972.382379745373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45972.382379745373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45972.382379745373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45972.382379745373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45972.382379745373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45972.382379745373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45972.382379745373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45972.382379745373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45972.382379745373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45972.382379745373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45972.382379745373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45972.382379745373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45972.382379745373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45972.382379745373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45972.382379745373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45972.382379745373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45972.382379745373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45972.382379745373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45972.382379745373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45972.382379745373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45972.382379745373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45972.382379745373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45972.382379745373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45972.382379745373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45972.382379745373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45972.382379745373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45972.382379745373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45972.382379745373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45972.382379745373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45972.382379745373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45972.382379745373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45972.382379745373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45972.382379745373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45972.382379745373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45972.382379745373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45972.382379745373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45972.382379745373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45972.382379745373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45972.382379745373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45972.382379745373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45972.382379745373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45972.382379745373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45972.382379745373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45972.382379745373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45972.382379745373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45972.382379745373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45972.382379745373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45972.382379745373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45972.382379745373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45972.382379745373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45972.382379745373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45972.382379745373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45972.382379745373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45972.382379745373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45972.382379745373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45972.382379745373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45972.382379745373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45972.382379745373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45972.382379745373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45972.382379745373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45972.382379745373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45972.382379745373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45972.382379745373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45972.382379745373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45972.382379745373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45972.382379745373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45972.382379745373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45972.382379745373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45972.382379745373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45972.382379745373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45972.382379745373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45972.382379745373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45972.382379745373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45972.382379745373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45972.382379745373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45972.382379745373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45972.382379745373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45972.382379745373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45972.382379745373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45972.382379745373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45972.382379745373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45972.382379745373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45972.382379745373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45972.382379745373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45972.382379745373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45972.382379745373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45972.382379745373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45972.382379745373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45972.382379745373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45972.382379745373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45972.382379745373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45972.382379745373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45972.382379745373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45972.382379745373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45972.382379745373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45972.382379745373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45972.382379745373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45972.382379745373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45972.382379745373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45972.382379745373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45972.382379745373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45972.382379745373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45972.382379745373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45972.382379745373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45972.382379745373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45972.382379745373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45972.382379745373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45972.382379745373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45972.382379745373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45972.382379745373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45972.382379745373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45972.382379745373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45972.382379745373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45972.382379745373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45972.382379745373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45972.382379745373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45972.382379745373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45972.382379745373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45972.382379745373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45972.382379745373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45972.382379745373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45972.382379745373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45972.382379745373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45972.382379745373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45972.382379745373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45972.382379745373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45972.382379745373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45972.382379745373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45972.382379745373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45972.382379745373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45972.382379745373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45972.382379745373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45972.382379745373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45972.382379745373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45972.382379745373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45972.382379745373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45972.382379745373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45972.382379745373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45972.382379745373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45972.382379745373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45972.382379745373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45972.382379745373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45972.382379745373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45972.382379745373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45972.382379745373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45972.382379745373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45972.382379745373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45972.382379745373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45972.382379745373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45972.382379745373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45972.382379745373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45972.382379745373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45972.382379745373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45972.382379745373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45972.382379745373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45972.382379745373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45972.382379745373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45972.382379745373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45972.382379745373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45972.382379745373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45972.382379745373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45972.382379745373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45972.382379745373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45972.382379745373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45972.382379745373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45972.382379745373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45972.382379745373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45972.382379745373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45972.382379745373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45972.382379745373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45972.382379745373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45972.382379745373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45972.382379745373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45972.382379745373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45972.382379745373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45972.382379745373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45972.382379745373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45972.382379745373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45972.382379745373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45972.382379745373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45972.382379745373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45972.382379745373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45972.382379745373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45972.382379745373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45972.382379745373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45972.382379745373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45972.382379745373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45972.382379745373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45972.382379745373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45972.382379745373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45972.382379745373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45972.382379745373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45972.382379745373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45972.382379745373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45972.382379745373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45972.382379745373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45972.382379745373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45972.382379745373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45972.382379745373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45972.382379745373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45972.382379745373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45972.382379745373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45972.382379745373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45972.382379745373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45972.382379745373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45972.382379745373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45972.382379745373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45972.382379745373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45972.382379745373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45972.382379745373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45972.382379745373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45972.382379745373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45972.382379745373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45972.382379745373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45972.382379745373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45972.382379745373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45972.382379745373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45972.382379745373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45972.382379745373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45972.382379745373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45972.382379745373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45972.382379745373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45972.382379745373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45972.382379745373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45972.382379745373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45972.382379745373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45972.382379745373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45972.382379745373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45972.382379745373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45972.382379745373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45972.382379745373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45972.382379745373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45972.382379745373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45972.382379745373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45972.382379745373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45972.382379745373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45972.382379745373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45972.382379745373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45972.382379745373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45972.382379745373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45972.382379745373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45972.382379745373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45972.382379745373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45972.382379745373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45972.382379745373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45972.382379745373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45972.382379745373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45972.382379745373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45972.382379745373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45972.382379745373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45972.382379745373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45972.382379745373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45972.382379745373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45972.382379745373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45972.382379745373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45972.382379745373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45972.382379745373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45972.382379745373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45972.382379745373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45972.382379745373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45972.382379745373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45972.382379745373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45972.382379745373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45972.382379745373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45972.382379745373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45972.382379745373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45972.382379745373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45972.382379745373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45972.382379745373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45972.382379745373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45972.382379745373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45972.382379745373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45972.382379745373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45972.382379745373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45972.382379745373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45972.382379745373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45972.382379745373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45972.382379745373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45972.382379745373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45972.382379745373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45972.382379745373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45972.382379745373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45972.382379745373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45972.382379745373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45972.382379745373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45972.382379745373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45972.382379745373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45972.382379745373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45972.382379745373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45972.382379745373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45972.382379745373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45972.382379745373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45972.382379745373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45972.382379745373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45972.382379745373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45972.382379745373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45972.382379745373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45972.382379745373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45972.382379745373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45972.382379745373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45972.382379745373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45972.382379745373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45972.382379745373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45972.382379745373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45972.382379745373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45972.382379745373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45972.382379745373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45972.382379745373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45972.382379745373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45972.382379745373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45972.382379745373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45972.382379745373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45972.382379745373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45972.382379745373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45972.382379745373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45972.382379745373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45972.382379745373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45972.382379745373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45972.382379745373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45972.382379745373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45972.382379745373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45972.382379745373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45972.382379745373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45972.382379745373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45972.382379745373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45972.382379745373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45972.382379745373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45972.382379745373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45972.382379745373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45972.382379745373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45972.382379745373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45972.382379745373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45972.382379745373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45972.382379745373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45972.382379745373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45972.382379745373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45972.382379745373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45972.382379745373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45972.382379745373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45972.382379745373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45972.382379745373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45972.382379745373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45972.382379745373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45972.382379745373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45972.382379745373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45972.382379745373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45972.382379745373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45972.382379745373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45972.382379745373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45972.382379745373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45972.382379745373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45972.382379745373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45972.382379745373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45972.382379745373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45972.382379745373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45972.382379745373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45972.382379745373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45972.382379745373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45972.382379745373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45972.382379745373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45972.382379745373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45972.382379745373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45972.382379745373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45972.382379745373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45972.382379745373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45972.382379745373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45972.382379745373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45972.382379745373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45972.382379745373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45972.382379745373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45972.382379745373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45972.382379745373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45972.382379745373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45972.382379745373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45972.382379745373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45972.382379745373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45972.382379745373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45972.382379745373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45972.382379745373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45972.382379745373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45972.382379745373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45972.382379745373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45972.382379745373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45972.382379745373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45972.382379745373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45972.382379745373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45972.382379745373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45972.382379745373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45972.382379745373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45972.382379745373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45972.382379745373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45972.382379745373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45972.382379745373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45972.382379745373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45972.382379745373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45972.382379745373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45972.382379745373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45972.382379745373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45972.382379745373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45972.382379745373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45972.382379745373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45972.382379745373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45972.382379745373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45972.382379745373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45972.382379745373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45972.382379745373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45972.382379745373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45972.382379745373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45972.382379745373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45972.382379745373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45972.382379745373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45972.382379745373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45972.382379745373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45972.382379745373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45972.382379745373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45972.382379745373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45972.382379745373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45972.382379745373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45972.382379745373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45972.382379745373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45972.382379745373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45972.382379745373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45972.382379745373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45972.382379745373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45972.382379745373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45972.382379745373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45972.382379745373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45972.382379745373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45972.382379745373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45972.382379745373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45972.382379745373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45972.382379745373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45972.382379745373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45972.382379745373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45972.382379745373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45972.382379745373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45972.382379745373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45972.382379745373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45972.382379745373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45972.382379745373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45972.382379745373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45972.382379745373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45972.382379745373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45972.382379745373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45972.382379745373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45972.382379745373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45972.382379745373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45972.382379745373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45972.382379745373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45972.382379745373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45972.382379745373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45972.382379745373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45972.382379745373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45972.382379745373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45972.382379745373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45972.382379745373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45972.382379745373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45972.382379745373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45972.382379745373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45972.382379745373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45972.382379745373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45972.382379745373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45972.382379745373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45972.382379745373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45972.382379745373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45972.382379745373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45972.382379745373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45972.382379745373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45972.382379745373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45972.382379745373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45972.382379745373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45972.382379745373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45972.382379745373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45972.382379745373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45972.382379745373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45972.382379745373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45972.382379745373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45972.382379745373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45972.382379745373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45972.382379745373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45972.382379745373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45972.382379745373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45972.382379745373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45972.382379745373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45972.382379745373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45972.382379745373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45972.382379745373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45972.382379745373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45972.382379745373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45972.382379745373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45972.382379745373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45972.382379745373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45972.382379745373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45972.382379745373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45972.382379745373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45972.382379745373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45972.382379745373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45972.382379745373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45972.382379745373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45972.382379745373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45972.382379745373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45972.382379745373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45972.382379745373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45972.382379745373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45972.382379745373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45972.382379745373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45972.382379745373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45972.382379745373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45972.382379745373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45972.382379745373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45972.382379745373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45972.382379745373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45972.382379745373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45972.382379745373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45972.382379745373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45972.382379745373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45972.382379745373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45972.382379745373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45972.382379745373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45972.382379745373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45972.382379745373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45972.382379745373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45972.382379745373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45972.382379745373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45972.382379745373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45972.382379745373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45972.382379745373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45972.382379745373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45972.382379745373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45972.382379745373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45972.382379745373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45972.382379745373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45972.382379745373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45972.382379745373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45972.382379745373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45972.382379745373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45972.382379745373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45972.382379745373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45972.382379745373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45972.382379745373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45972.382379745373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45972.382379745373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45972.382379745373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45972.382379745373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45972.382379745373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45972.382379745373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45972.382379745373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45972.382379745373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45972.382379745373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45972.382379745373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45972.382379745373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45972.382379745373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45972.382379745373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45972.382379745373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45972.382379745373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45972.382379745373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45972.382379745373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45972.382379745373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45972.382379745373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45972.382379745373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45972.382379745373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45972.382379745373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45972.382379745373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45972.382379745373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45972.382379745373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45972.382379745373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45972.382379745373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45972.382379745373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45972.382379745373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45972.382379745373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45972.382379745373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45972.382379745373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45972.382379745373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45972.382379745373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45972.382379745373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45972.382379745373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45972.382379745373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45972.382379745373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45972.382379745373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45972.382379745373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45972.382379745373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45972.382379745373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45972.382379745373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45972.382379745373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45972.382379745373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45972.382379745373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45972.382379745373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45972.382379745373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45972.382379745373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45972.382379745373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45972.382379745373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45972.382379745373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45972.382379745373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45972.382379745373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45972.382379745373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45972.382379745373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45972.382379745373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45972.382379745373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45972.382379745373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45972.382379745373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45972.382379745373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45972.382379745373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45972.382379745373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45972.382379745373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45972.382379745373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45972.382379745373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45972.382379745373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45972.382379745373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45972.382379745373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45972.382379745373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45972.382379745373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45972.382379745373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45972.382379745373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45972.382379745373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45972.382379745373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45972.382379745373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45972.382379745373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45972.382379745373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45972.382379745373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45972.382379745373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45972.382379745373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45972.382379745373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45972.382379745373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45972.382379745373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45972.382379745373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45972.382379745373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45972.382379745373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45972.382379745373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45972.382379745373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45972.382379745373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45972.382379745373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45972.382379745373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45972.382379745373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45972.382379745373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45972.382379745373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45972.382379745373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45972.382379745373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45972.382379745373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45972.382379745373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45972.382379745373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45972.382379745373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45972.382379745373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45972.382379745373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45972.382379745373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45972.382379745373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45972.382379745373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45972.382379745373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45972.382379745373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45972.382379745373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45972.382379745373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45972.382379745373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45972.382379745373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45972.382379745373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45972.382379745373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45972.382379745373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45972.382379745373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45972.382379745373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45972.382379745373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45972.382379745373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45972.382379745373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45972.382379745373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45972.382379745373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45972.382379745373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45972.382379745373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45972.382379745373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45972.382379745373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45972.382379745373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45972.382379745373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45972.382379745373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45972.382379745373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45972.382379745373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45972.382379745373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45972.382379745373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45972.382379745373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45972.382379745373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45972.382379745373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45972.382379745373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45972.382379745373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45972.382379745373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45972.382379745373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45972.382379745373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45972.382379745373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45972.382379745373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45972.382379745373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45972.382379745373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45972.382379745373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45972.382379745373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45972.382379745373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45972.382379745373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45972.382379745373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45972.382379745373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45972.382379745373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45972.382379745373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45972.382379745373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45972.382379745373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45972.382379745373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45972.382379745373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45972.382379745373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45972.382379745373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45972.382379745373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45972.382379745373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45972.382379745373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45972.382379745373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45972.382379745373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45972.382379745373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45972.382379745373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45972.382379745373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45972.382379745373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45972.382379745373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45972.382379745373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45972.382379745373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45972.382379745373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45972.382379745373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45972.382379745373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45972.382379745373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45972.382379745373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45972.382379745373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45972.382379745373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45972.382379745373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45972.382379745373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45972.382379745373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45972.382379745373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45972.382379745373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45972.382379745373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45972.382379745373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45972.382379745373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45972.382379745373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45972.382379745373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45972.382379745373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45972.382379745373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45972.382379745373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45972.382379745373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45972.382379745373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45972.382379745373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45972.382379745373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45972.382379745373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45972.382379745373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45972.382379745373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45972.382379745373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45972.382379745373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45972.382379745373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45972.382379745373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45972.382379745373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45972.382379745373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45972.382379745373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45972.382379745373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45972.382379745373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45972.382379745373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45972.382379745373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45972.382379745373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45972.382379745373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45972.382379745373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45972.382379745373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45972.382379745373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45972.382379745373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45972.382379745373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45972.382379745373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45972.382379745373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45972.382379745373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45972.382379745373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45972.382379745373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45972.382379745373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45972.382379745373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45972.382379745373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45972.382379745373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45972.382379745373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45972.382379745373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45972.382379745373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45972.382379745373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45972.382379745373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45972.382379745373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45972.382379745373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45972.382379745373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45972.382379745373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45972.382379745373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45972.382379745373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45972.382379745373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45972.382379745373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45972.382379745373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45972.382379745373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45972.382379745373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45972.382379745373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45972.382379745373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268.90166215277713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45972.382379745373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45972.382379745373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45972.382379745373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45972.382379745373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45972.382379745373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45972.382379745373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45972.382379745373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45972.382379745373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45972.382379745373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45972.382379745373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45972.382379745373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45972.382379745373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45972.382379745373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45972.382379745373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45972.382379745373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45972.382379745373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45972.382379745373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45972.382379745373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45972.382379745373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45972.382379745373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45972.382379745373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45972.382379745373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45972.382379745373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45972.382379745373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45972.382379745373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45972.382379745373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45972.382379745373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45972.382379745373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45972.382379745373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45972.382379745373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45972.382379745373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45972.382379745373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45972.382379745373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45972.382379745373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45972.382379745373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45972.382379745373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45972.382379745373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45972.382379745373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45972.382379745373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45972.382379745373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45972.382379745373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45972.382379745373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45972.382379745373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45972.382379745373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45972.382379745373</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45972.382379745373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45972.382379745373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45972.382379745373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45972.382379745373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45972.382379745373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45972.382379745373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45972.382379745373</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8"/>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80.550319560185017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46.193502430556691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7" ca="1" si="1">IFERROR(NOW()-F4,"")</f>
        <v>23.721268634260923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2</v>
      </c>
      <c r="D6" s="124" t="s">
        <v>38397</v>
      </c>
      <c r="E6" s="124" t="s">
        <v>39021</v>
      </c>
      <c r="F6" s="125">
        <v>45972.345590277779</v>
      </c>
      <c r="G6" s="126">
        <f t="shared" ca="1" si="1"/>
        <v>3.678946759464452E-2</v>
      </c>
      <c r="H6" s="125">
        <v>45972.336192129631</v>
      </c>
      <c r="I6" s="124" t="str">
        <f>IFERROR(VLOOKUP(D6,DB!A:F,6,0),"")</f>
        <v>SCECO</v>
      </c>
      <c r="J6" s="124" t="str">
        <f>IFERROR(VLOOKUP(D6,DB!A:G,7,0),"")</f>
        <v>Haj Removal</v>
      </c>
      <c r="K6" s="124" t="s">
        <v>39118</v>
      </c>
      <c r="L6" s="124" t="str">
        <f>IFERROR(VLOOKUP(D6,DB!A:I,9,0),"")</f>
        <v>Latis</v>
      </c>
    </row>
    <row r="7" spans="1:13">
      <c r="A7" s="124" t="s">
        <v>39119</v>
      </c>
      <c r="B7" s="124" t="str">
        <f>IFERROR(VLOOKUP(D7,DB!A:K,11,0),"")</f>
        <v>R5</v>
      </c>
      <c r="C7" s="124">
        <v>1</v>
      </c>
      <c r="D7" s="124" t="s">
        <v>32400</v>
      </c>
      <c r="E7" s="124" t="s">
        <v>39021</v>
      </c>
      <c r="F7" s="125">
        <v>45972.347962962966</v>
      </c>
      <c r="G7" s="126">
        <f t="shared" ca="1" si="1"/>
        <v>3.441678240778856E-2</v>
      </c>
      <c r="H7" s="125">
        <v>45972.342164351852</v>
      </c>
      <c r="I7" s="124" t="str">
        <f>IFERROR(VLOOKUP(D7,DB!A:F,6,0),"")</f>
        <v>SCECO</v>
      </c>
      <c r="J7" s="124" t="str">
        <f>IFERROR(VLOOKUP(D7,DB!A:G,7,0),"")</f>
        <v>Vandalized</v>
      </c>
      <c r="K7" s="124" t="s">
        <v>39118</v>
      </c>
      <c r="L7" s="124" t="str">
        <f>IFERROR(VLOOKUP(D7,DB!A:I,9,0),"")</f>
        <v>Latis</v>
      </c>
    </row>
    <row r="8" spans="1:13">
      <c r="A8" s="124"/>
      <c r="B8" s="124" t="str">
        <f>IFERROR(VLOOKUP(D8,DB!A:K,11,0),"")</f>
        <v/>
      </c>
      <c r="C8" s="124"/>
      <c r="D8" s="124"/>
      <c r="E8" s="124"/>
      <c r="F8" s="125"/>
      <c r="G8" s="126">
        <f t="shared" ca="1" si="1"/>
        <v>45972.382379745373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45972.382379745373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45972.382379745373</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45972.382379745373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45972.382379745373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45972.382379745373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45972.382379745373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45972.382379745373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45972.382379745373</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45972.382379745373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45972.382379745373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45972.382379745373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45972.382379745373</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45972.382379745373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45972.382379745373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45972.382379745373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45972.382379745373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45972.382379745373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45972.382379745373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45972.382379745373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45972.382379745373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45972.382379745373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45972.382379745373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45972.382379745373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45972.382379745373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45972.382379745373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45972.382379745373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45972.382379745373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45972.382379745373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45972.382379745373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ref="G38:G101" ca="1" si="2">IFERROR(NOW()-F38,"")</f>
        <v>45972.382379745373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45972.382379745373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45972.382379745373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45972.382379745373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45972.382379745373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45972.382379745373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45972.382379745373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45972.382379745373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45972.382379745373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45972.382379745373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45972.382379745373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45972.382379745373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45972.382379745373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45972.382379745373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45972.382379745373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45972.382379745373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45972.382379745373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45972.382379745373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45972.382379745373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45972.382379745373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45972.382379745373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45972.382379745373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45972.382379745373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45972.382379745373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45972.382379745373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45972.382379745373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45972.382379745373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45972.382379745373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45972.382379745373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45972.382379745373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45972.382379745373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45972.382379745373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45972.382379745373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45972.382379745373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45972.382379745373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45972.382379745373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45972.382379745373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45972.382379745373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45972.382379745373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45972.382379745373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45972.382379745373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45972.382379745373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45972.382379745373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45972.382379745373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45972.382379745373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45972.382379745373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45972.382379745373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45972.382379745373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45972.382379745373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45972.382379745373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45972.382379745373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45972.382379745373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45972.382379745373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45972.382379745373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45972.382379745373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45972.382379745373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45972.382379745373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45972.382379745373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45972.382379745373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45972.382379745373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45972.382379745373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45972.382379745373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45972.382379745373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45972.382379745373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3">IFERROR(NOW()-F102,"")</f>
        <v>45972.382379745373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45972.382379745373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45972.382379745373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45972.382379745373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45972.382379745373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45972.382379745373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45972.382379745373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45972.382379745373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45972.382379745373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45972.382379745373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45972.382379745373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45972.382379745373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45972.382379745373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45972.382379745373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45972.382379745373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45972.382379745373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45972.382379745373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45972.382379745373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45972.382379745373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45972.382379745373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45972.382379745373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45972.382379745373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45972.382379745373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45972.382379745373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45972.382379745373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45972.382379745373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45972.382379745373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45972.382379745373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45972.382379745373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45972.382379745373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45972.382379745373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45972.382379745373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45972.382379745373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45972.382379745373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45972.382379745373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45972.382379745373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45972.382379745373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45972.382379745373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45972.382379745373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45972.382379745373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45972.382379745373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45972.382379745373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45972.382379745373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45972.382379745373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45972.382379745373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45972.382379745373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45972.382379745373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45972.382379745373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45972.382379745373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45972.382379745373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45972.382379745373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45972.382379745373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45972.382379745373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45972.382379745373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45972.382379745373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45972.382379745373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45972.382379745373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45972.382379745373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45972.382379745373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45972.382379745373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45972.382379745373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45972.382379745373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45972.382379745373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45972.382379745373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4">IFERROR(NOW()-F166,"")</f>
        <v>45972.382379745373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45972.382379745373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45972.382379745373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45972.382379745373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45972.382379745373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45972.382379745373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45972.382379745373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45972.382379745373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45972.382379745373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45972.382379745373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45972.382379745373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45972.382379745373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45972.382379745373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45972.382379745373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45972.382379745373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45972.382379745373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45972.382379745373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45972.382379745373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45972.382379745373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45972.382379745373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45972.382379745373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45972.382379745373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45972.382379745373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45972.382379745373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45972.382379745373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45972.382379745373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45972.382379745373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45972.382379745373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45972.382379745373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45972.382379745373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45972.382379745373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45972.382379745373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45972.382379745373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45972.382379745373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45972.382379745373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45972.382379745373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45972.382379745373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45972.382379745373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45972.382379745373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45972.382379745373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45972.382379745373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45972.382379745373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45972.382379745373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45972.382379745373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45972.382379745373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45972.382379745373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45972.382379745373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45972.382379745373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45972.382379745373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45972.382379745373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45972.382379745373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45972.382379745373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45972.382379745373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45972.382379745373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45972.382379745373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45972.382379745373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45972.382379745373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45972.382379745373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45972.382379745373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45972.382379745373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45972.382379745373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45972.382379745373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45972.382379745373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45972.382379745373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ref="G230:G293" ca="1" si="5">IFERROR(NOW()-F230,"")</f>
        <v>45972.382379745373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45972.382379745373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45972.382379745373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45972.382379745373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45972.382379745373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45972.382379745373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45972.382379745373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45972.382379745373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45972.382379745373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45972.382379745373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45972.382379745373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45972.382379745373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45972.382379745373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45972.382379745373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45972.382379745373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45972.382379745373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45972.382379745373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45972.382379745373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45972.382379745373</v>
      </c>
      <c r="H248" s="124"/>
      <c r="I248" s="124" t="str">
        <f>IFERROR(VLOOKUP(D248,DB!A:F,6,0),"")</f>
        <v/>
      </c>
      <c r="J248" s="124" t="str">
        <f>IFERROR(VLOOKUP(D248,DB!A:G,7,0),"")</f>
        <v/>
      </c>
      <c r="K248" s="124"/>
      <c r="L248" s="124" t="str">
        <f>IFERROR(VLOOKUP(D248,DB!A:I,9,0),"")</f>
        <v/>
      </c>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sheetData>
  <dataValidations count="2">
    <dataValidation allowBlank="1" showInputMessage="1" showErrorMessage="1" sqref="E1" xr:uid="{920C6338-E771-4DAE-8C89-92A9093EA4DE}"/>
    <dataValidation type="list" allowBlank="1" showInputMessage="1" showErrorMessage="1" sqref="E2:E2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45972.382379745373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45972.382379745373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45972.382379745373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45972.382379745373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45972.382379745373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45972.382379745373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45972.382379745373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45972.382379745373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45972.382379745373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45972.382379745373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45972.382379745373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45972.382379745373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45972.382379745373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45972.382379745373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45972.382379745373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45972.382379745373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45972.382379745373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45972.382379745373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45972.382379745373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45972.382379745373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45972.382379745373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45972.382379745373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45972.382379745373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45972.382379745373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45972.382379745373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45972.382379745373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45972.382379745373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45972.382379745373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45972.382379745373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45972.382379745373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45972.382379745373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45972.382379745373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45972.382379745373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45972.382379745373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45972.382379745373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45972.382379745373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45972.382379745373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45972.382379745373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45972.382379745373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45972.382379745373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45972.382379745373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45972.382379745373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45972.382379745373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45972.382379745373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45972.382379745373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45972.382379745373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45972.382379745373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45972.382379745373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45972.382379745373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45972.382379745373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45972.382379745373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45972.382379745373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45972.382379745373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45972.382379745373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45972.382379745373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45972.382379745373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45972.382379745373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45972.382379745373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45972.382379745373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45972.382379745373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45972.382379745373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45972.382379745373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45972.382379745373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45972.382379745373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45972.382379745373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45972.382379745373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45972.382379745373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45972.382379745373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45972.382379745373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45972.382379745373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45972.382379745373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45972.382379745373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45972.382379745373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45972.382379745373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45972.382379745373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45972.382379745373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45972.382379745373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45972.382379745373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45972.382379745373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45972.382379745373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45972.382379745373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45972.382379745373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45972.382379745373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45972.382379745373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45972.382379745373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45972.382379745373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45972.382379745373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45972.382379745373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45972.382379745373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45972.382379745373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45972.382379745373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45972.382379745373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45972.382379745373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45972.382379745373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45972.382379745373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45972.382379745373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45972.382379745373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45972.382379745373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45972.382379745373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45972.382379745373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45972.382379745373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45972.382379745373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45972.382379745373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45972.382379745373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45972.382379745373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45972.382379745373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45972.382379745373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45972.382379745373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45972.382379745373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45972.382379745373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45972.382379745373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45972.382379745373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45972.382379745373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45972.382379745373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45972.382379745373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45972.382379745373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45972.382379745373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45972.382379745373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45972.382379745373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45972.382379745373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45972.382379745373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45972.382379745373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45972.382379745373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45972.382379745373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45972.382379745373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45972.382379745373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45972.382379745373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45972.382379745373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45972.382379745373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45972.382379745373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45972.382379745373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45972.382379745373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45972.382379745373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45972.382379745373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45972.382379745373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45972.382379745373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45972.382379745373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45972.382379745373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45972.382379745373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45972.382379745373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45972.382379745373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45972.382379745373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45972.382379745373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45972.382379745373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45972.382379745373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45972.382379745373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45972.382379745373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45972.382379745373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45972.382379745373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45972.382379745373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45972.382379745373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45972.382379745373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45972.382379745373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45972.382379745373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45972.382379745373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45972.382379745373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45972.382379745373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45972.382379745373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45972.382379745373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45972.382379745373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45972.382379745373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45972.382379745373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45972.382379745373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45972.382379745373</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2025-11-11T06:10:40Z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