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45" documentId="120_S{2AC9BD13-BADA-5192-A53E-5A8FF88502F6}" xr6:coauthVersionLast="47" xr6:coauthVersionMax="47" xr10:uidLastSave="{2D04671A-B4F3-4E39-A21A-CA325F38C59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<sst xmlns="http://schemas.openxmlformats.org/spreadsheetml/2006/main" count="180297" uniqueCount="39132">
  <si>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</si>
  <si>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</si>
  <si>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</si>
  <si>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</si>
  <si>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</si>
  <si>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</si>
  <si>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</si>
  <si>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</si>
  <si>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</si>
  <si>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</si>
  <si>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</si>
  <si>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</si>
  <si>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</si>
  <si>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</si>
  <si>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</si>
  <si>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</si>
  <si>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</si>
  <si>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</si>
  <si>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</si>
  <si>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</si>
  <si>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</si>
  <si>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</si>
  <si>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</si>
  <si>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</si>
  <si>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</si>
  <si>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</si>
  <si>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</si>
  <si>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</si>
  <si>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</si>
  <si>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</si>
  <si>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</si>
  <si>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</si>
  <si>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</si>
  <si>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</si>
  <si>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</si>
  <si>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</si>
  <si>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</si>
  <si>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</si>
  <si>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</si>
  <si>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</si>
  <si>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</si>
  <si>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</si>
  <si>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</si>
  <si>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</si>
  <si>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</si>
  <si>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</si>
  <si>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</si>
  <si>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</si>
  <si>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</si>
  <si>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</si>
  <si>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</si>
  <si>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</si>
  <si>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</si>
  <si>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</si>
  <si>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</si>
  <si>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</si>
  <si>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</si>
  <si>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</si>
  <si>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</si>
  <si>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</si>
  <si>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</si>
  <si>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</si>
  <si>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</si>
  <si>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</si>
  <si>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</si>
  <si>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</si>
  <si>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</si>
  <si>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</si>
  <si>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</si>
  <si>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</si>
  <si>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</si>
  <si>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</si>
  <si>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</si>
  <si>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</si>
  <si>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</si>
  <si>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</si>
  <si>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</si>
  <si>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</si>
  <si>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</si>
  <si>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</si>
  <si>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</si>
  <si>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</si>
  <si>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</si>
  <si>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</si>
  <si>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</si>
  <si>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</si>
  <si>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</si>
  <si>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</si>
  <si>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</si>
  <si>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</si>
  <si>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</si>
  <si>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</si>
  <si>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</si>
  <si>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</si>
  <si>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</si>
  <si>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</si>
  <si>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</si>
  <si>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</si>
  <si>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</si>
  <si>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</si>
  <si>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</si>
  <si>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</si>
  <si>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</si>
  <si>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</si>
  <si>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</si>
  <si>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</si>
  <si>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</si>
  <si>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</si>
  <si>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</si>
  <si>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</si>
  <si>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</si>
  <si>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</si>
  <si>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</si>
  <si>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</si>
  <si>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</si>
  <si>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</si>
  <si>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</si>
  <si>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</si>
  <si>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</si>
  <si>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</si>
  <si>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</si>
  <si>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</si>
  <si>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</si>
  <si>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</si>
  <si>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</si>
  <si>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</si>
  <si>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</si>
  <si>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</si>
  <si>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</si>
  <si>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</si>
  <si>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</si>
  <si>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</si>
  <si>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</si>
  <si>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</si>
  <si>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</si>
  <si>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</si>
  <si>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</si>
  <si>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</si>
  <si>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</si>
  <si>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</si>
  <si>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</si>
  <si>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</si>
  <si>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</si>
  <si>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</si>
  <si>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</si>
  <si>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</si>
  <si>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</si>
  <si>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</si>
  <si>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</si>
  <si>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</si>
  <si>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</si>
  <si>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</si>
  <si>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</si>
  <si>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</si>
  <si>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</si>
  <si>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</si>
  <si>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</si>
  <si>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</si>
  <si>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</si>
  <si>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</si>
  <si>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</si>
  <si>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</si>
  <si>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</si>
  <si>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</si>
  <si>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</si>
  <si>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</si>
  <si>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</si>
  <si>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</si>
  <si>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</si>
  <si>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</si>
  <si>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</si>
  <si>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</si>
  <si>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</si>
  <si>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</si>
  <si>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</si>
  <si>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</si>
  <si>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</si>
  <si>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</si>
  <si>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</si>
  <si>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</si>
  <si>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</si>
  <si>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</si>
  <si>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</si>
  <si>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</si>
  <si>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</si>
  <si>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</si>
  <si>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</si>
  <si>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</si>
  <si>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</si>
  <si>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</si>
  <si>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</si>
  <si>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</si>
  <si>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</si>
  <si>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</si>
  <si>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</si>
  <si>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</si>
  <si>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</si>
  <si>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</si>
  <si>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</si>
  <si>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</si>
  <si>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</si>
  <si>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</si>
  <si>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</si>
  <si>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</si>
  <si>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</si>
  <si>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</si>
  <si>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</si>
  <si>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</si>
  <si>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</si>
  <si>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</si>
  <si>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</si>
  <si>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</si>
  <si>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</si>
  <si>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</si>
  <si>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</si>
  <si>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</si>
  <si>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</si>
  <si>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</si>
  <si>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</si>
  <si>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</si>
  <si>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</si>
  <si>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</si>
  <si>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</si>
  <si>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</si>
  <si>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</si>
  <si>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</si>
  <si>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</si>
  <si>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</si>
  <si>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</si>
  <si>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</si>
  <si>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</si>
  <si>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</si>
  <si>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</si>
  <si>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</si>
  <si>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</si>
  <si>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</si>
  <si>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</si>
  <si>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</si>
  <si>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</si>
  <si>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</si>
  <si>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</si>
  <si>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</si>
  <si>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</si>
  <si>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</si>
  <si>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</si>
  <si>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</si>
  <si>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</si>
  <si>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</si>
  <si>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</si>
  <si>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</si>
  <si>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</si>
  <si>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</si>
  <si>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</si>
  <si>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</si>
  <si>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</si>
  <si>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</si>
  <si>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</si>
  <si>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</si>
  <si>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</si>
  <si>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</si>
  <si>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</si>
  <si>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</si>
  <si>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</si>
  <si>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</si>
  <si>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</si>
  <si>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</si>
  <si>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</si>
  <si>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</si>
  <si>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</si>
  <si>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</si>
  <si>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</si>
  <si>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</si>
  <si>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</si>
  <si>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</si>
  <si>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</si>
  <si>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</si>
  <si>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</si>
  <si>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</si>
  <si>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</si>
  <si>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</si>
  <si>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</si>
  <si>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</si>
  <si>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</si>
  <si>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</si>
  <si>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</si>
  <si>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</si>
  <si>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</si>
  <si>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</si>
  <si>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</si>
  <si>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</si>
  <si>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</si>
  <si>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</si>
  <si>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</si>
  <si>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</si>
  <si>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</si>
  <si>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</si>
  <si>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</si>
  <si>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</si>
  <si>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</si>
  <si>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</si>
  <si>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</si>
  <si>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</si>
  <si>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</si>
  <si>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</si>
  <si>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</si>
  <si>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</si>
  <si>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</si>
  <si>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</si>
  <si>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</si>
  <si>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</si>
  <si>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</si>
  <si>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</si>
  <si>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</si>
  <si>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</si>
  <si>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</si>
  <si>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</si>
  <si>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</si>
  <si>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</si>
  <si>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</si>
  <si>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</si>
  <si>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</si>
  <si>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</si>
  <si>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</si>
  <si>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</si>
  <si>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</si>
  <si>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</si>
  <si>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</si>
  <si>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</si>
  <si>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</si>
  <si>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</si>
  <si>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</si>
  <si>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</si>
  <si>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</si>
  <si>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</si>
  <si>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</si>
  <si>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</si>
  <si>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</si>
  <si>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</si>
  <si>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</si>
  <si>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</si>
  <si>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</si>
  <si>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</si>
  <si>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</si>
  <si>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</si>
  <si>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</si>
  <si>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</si>
  <si>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</si>
  <si>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</si>
  <si>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</si>
  <si>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</si>
  <si>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</si>
  <si>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</si>
  <si>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</si>
  <si>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</si>
  <si>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</si>
  <si>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</si>
  <si>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</si>
  <si>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</si>
  <si>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</si>
  <si>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</si>
  <si>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</si>
  <si>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</si>
  <si>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</si>
  <si>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</si>
  <si>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</si>
  <si>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</si>
  <si>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</si>
  <si>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</si>
  <si>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</si>
  <si>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</si>
  <si>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</si>
  <si>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</si>
  <si>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</si>
  <si>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</si>
  <si>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</si>
  <si>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</si>
  <si>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</si>
  <si>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</si>
  <si>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</si>
  <si>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</si>
  <si>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</si>
  <si>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</si>
  <si>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</si>
  <si>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</si>
  <si>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</si>
  <si>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</si>
  <si>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</si>
  <si>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</si>
  <si>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</si>
  <si>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</si>
  <si>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</si>
  <si>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</si>
  <si>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</si>
  <si>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</si>
  <si>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</si>
  <si>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</si>
  <si>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</si>
  <si>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</si>
  <si>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</si>
  <si>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</si>
  <si>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</si>
  <si>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</si>
  <si>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</si>
  <si>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</si>
  <si>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</si>
  <si>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</si>
  <si>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</si>
  <si>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</si>
  <si>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</si>
  <si>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</si>
  <si>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</si>
  <si>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</si>
  <si>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</si>
  <si>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</si>
  <si>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</si>
  <si>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</si>
  <si>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</si>
  <si>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</si>
  <si>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</si>
  <si>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</si>
  <si>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</si>
  <si>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</si>
  <si>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</si>
  <si>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</si>
  <si>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</si>
  <si>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</si>
  <si>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</si>
  <si>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</si>
  <si>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</si>
  <si>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</si>
  <si>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</si>
  <si>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</si>
  <si>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</si>
  <si>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</si>
  <si>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</si>
  <si>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</si>
  <si>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</si>
  <si>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</si>
  <si>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</si>
  <si>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</si>
  <si>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</si>
  <si>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</si>
  <si>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</si>
  <si>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</si>
  <si>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</si>
  <si>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</si>
  <si>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</si>
  <si>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</si>
  <si>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</si>
  <si>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</si>
  <si>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</si>
  <si>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</si>
  <si>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</si>
  <si>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</si>
  <si>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</si>
  <si>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</si>
  <si>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</si>
  <si>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</si>
  <si>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</si>
  <si>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</si>
  <si>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</si>
  <si>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</si>
  <si>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</si>
  <si>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</si>
  <si>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</si>
  <si>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</si>
  <si>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</si>
  <si>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</si>
  <si>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</si>
  <si>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</si>
  <si>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</si>
  <si>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</si>
  <si>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</si>
  <si>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</si>
  <si>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</si>
  <si>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</si>
  <si>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</si>
  <si>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</si>
  <si>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</si>
  <si>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</si>
  <si>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</si>
  <si>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</si>
  <si>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</si>
  <si>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</si>
  <si>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</si>
  <si>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</si>
  <si>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</si>
  <si>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</si>
  <si>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</si>
  <si>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</si>
  <si>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</si>
  <si>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</si>
  <si>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</si>
  <si>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</si>
  <si>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</si>
  <si>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</si>
  <si>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</si>
  <si>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</si>
  <si>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</si>
  <si>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</si>
  <si>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</si>
  <si>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</si>
  <si>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</si>
  <si>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</si>
  <si>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</si>
  <si>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</si>
  <si>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</si>
  <si>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</si>
  <si>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</si>
  <si>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</si>
  <si>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</si>
  <si>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</si>
  <si>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</si>
  <si>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</si>
  <si>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</si>
  <si>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</si>
  <si>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</si>
  <si>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</si>
  <si>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</si>
  <si>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</si>
  <si>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</si>
  <si>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</si>
  <si>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</si>
  <si>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</si>
  <si>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</si>
  <si>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</si>
  <si>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</si>
  <si>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</si>
  <si>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</si>
  <si>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</si>
  <si>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</si>
  <si>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</si>
  <si>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</si>
  <si>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</si>
  <si>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</si>
  <si>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</si>
  <si>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</si>
  <si>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</si>
  <si>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</si>
  <si>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</si>
  <si>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</si>
  <si>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</si>
  <si>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</si>
  <si>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</si>
  <si>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</si>
  <si>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</si>
  <si>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</si>
  <si>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</si>
  <si>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</si>
  <si>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</si>
  <si>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</si>
  <si>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</si>
  <si>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</si>
  <si>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</si>
  <si>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</si>
  <si>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</si>
  <si>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</si>
  <si>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</si>
  <si>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</si>
  <si>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</si>
  <si>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</si>
  <si>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</si>
  <si>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</si>
  <si>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</si>
  <si>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</si>
  <si>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</si>
  <si>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</si>
  <si>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</si>
  <si>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</si>
  <si>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</si>
  <si>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</si>
  <si>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</si>
  <si>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</si>
  <si>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</si>
  <si>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</si>
  <si>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</si>
  <si>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</si>
  <si>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</si>
  <si>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</si>
  <si>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</si>
  <si>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</si>
  <si>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</si>
  <si>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</si>
  <si>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</si>
  <si>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</si>
  <si>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</si>
  <si>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</si>
  <si>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</si>
  <si>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</si>
  <si>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</si>
  <si>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</si>
  <si>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</si>
  <si>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</si>
  <si>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</si>
  <si>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</si>
  <si>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</si>
  <si>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</si>
  <si>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</si>
  <si>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</si>
  <si>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</si>
  <si>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</si>
  <si>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</si>
  <si>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</si>
  <si>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</si>
  <si>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</si>
  <si>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</si>
  <si>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</si>
  <si>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</si>
  <si>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</si>
  <si>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</si>
  <si>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</si>
  <si>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</si>
  <si>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</si>
  <si>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</si>
  <si>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</si>
  <si>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</si>
  <si>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</si>
  <si>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</si>
  <si>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</si>
  <si>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</si>
  <si>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</si>
  <si>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</si>
  <si>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</si>
  <si>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</si>
  <si>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</si>
  <si>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</si>
  <si>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</si>
  <si>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</si>
  <si>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</si>
  <si>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</si>
  <si>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</si>
  <si>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</si>
  <si>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</si>
  <si>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</si>
  <si>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</si>
  <si>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</si>
  <si>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</si>
  <si>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</si>
  <si>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</si>
  <si>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</si>
  <si>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</si>
  <si>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</si>
  <si>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</si>
  <si>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</si>
  <si>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</si>
  <si>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</si>
  <si>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</si>
  <si>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</si>
  <si>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</si>
  <si>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</si>
  <si>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</si>
  <si>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</si>
  <si>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</si>
  <si>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</si>
  <si>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</si>
  <si>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</si>
  <si>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</si>
  <si>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</si>
  <si>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</si>
  <si>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</si>
  <si>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</si>
  <si>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</si>
  <si>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</si>
  <si>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</si>
  <si>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</si>
  <si>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</si>
  <si>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</si>
  <si>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</si>
  <si>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</si>
  <si>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</si>
  <si>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</si>
  <si>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</si>
  <si>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</si>
  <si>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</si>
  <si>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</si>
  <si>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</si>
  <si>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</si>
  <si>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</si>
  <si>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</si>
  <si>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</si>
  <si>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</si>
  <si>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</si>
  <si>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</si>
  <si>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</si>
  <si>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</si>
  <si>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</si>
  <si>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</si>
  <si>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</si>
  <si>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</si>
  <si>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</si>
  <si>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</si>
  <si>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</si>
  <si>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</si>
  <si>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</si>
  <si>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</si>
  <si>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</si>
  <si>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</si>
  <si>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</si>
  <si>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</si>
  <si>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</si>
  <si>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</si>
  <si>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</si>
  <si>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</si>
  <si>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</si>
  <si>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</si>
  <si>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</si>
  <si>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</si>
  <si>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</si>
  <si>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</si>
  <si>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</si>
  <si>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</si>
  <si>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</si>
  <si>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</si>
  <si>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</si>
  <si>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</si>
  <si>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</si>
  <si>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</si>
  <si>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</si>
  <si>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</si>
  <si>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</si>
  <si>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</si>
  <si>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</si>
  <si>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</si>
  <si>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</si>
  <si>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</si>
  <si>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</si>
  <si>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</si>
  <si>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</si>
  <si>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</si>
  <si>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</si>
  <si>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</si>
  <si>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</si>
  <si>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</si>
  <si>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</si>
  <si>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</si>
  <si>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</si>
  <si>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</si>
  <si>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</si>
  <si>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</si>
  <si>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</si>
  <si>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</si>
  <si>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</si>
  <si>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</si>
  <si>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</si>
  <si>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</si>
  <si>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</si>
  <si>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</si>
  <si>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</si>
  <si>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</si>
  <si>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</si>
  <si>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</si>
  <si>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</si>
  <si>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</si>
  <si>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</si>
  <si>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</si>
  <si>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</si>
  <si>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</si>
  <si>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</si>
  <si>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</si>
  <si>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</si>
  <si>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</si>
  <si>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</si>
  <si>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</si>
  <si>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</si>
  <si>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</si>
  <si>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</si>
  <si>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</si>
  <si>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</si>
  <si>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</si>
  <si>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</si>
  <si>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</si>
  <si>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</si>
  <si>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</si>
  <si>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</si>
  <si>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</si>
  <si>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</si>
  <si>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</si>
  <si>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</si>
  <si>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</si>
  <si>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</si>
  <si>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</si>
  <si>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</si>
  <si>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</si>
  <si>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</si>
  <si>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</si>
  <si>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</si>
  <si>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</si>
  <si>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</si>
  <si>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</si>
  <si>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</si>
  <si>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</si>
  <si>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</si>
  <si>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</si>
  <si>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</si>
  <si>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</si>
  <si>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</si>
  <si>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</si>
  <si>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</si>
  <si>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</si>
  <si>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</si>
  <si>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</si>
  <si>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</si>
  <si>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</si>
  <si>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</si>
  <si>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</si>
  <si>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</si>
  <si>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</si>
  <si>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</si>
  <si>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</si>
  <si>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</si>
  <si>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</si>
  <si>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</si>
  <si>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</si>
  <si>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</si>
  <si>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</si>
  <si>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</si>
  <si>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</si>
  <si>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</si>
  <si>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</si>
  <si>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</si>
  <si>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</si>
  <si>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</si>
  <si>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</si>
  <si>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</si>
  <si>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</si>
  <si>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</si>
  <si>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</si>
  <si>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</si>
  <si>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</si>
  <si>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</si>
  <si>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</si>
  <si>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</si>
  <si>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</si>
  <si>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</si>
  <si>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</si>
  <si>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</si>
  <si>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</si>
  <si>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</si>
  <si>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</si>
  <si>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</si>
  <si>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</si>
  <si>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</si>
  <si>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</si>
  <si>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</si>
  <si>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</si>
  <si>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</si>
  <si>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</si>
  <si>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</si>
  <si>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</si>
  <si>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</si>
  <si>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</si>
  <si>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</si>
  <si>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</si>
  <si>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</si>
  <si>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</si>
  <si>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</si>
  <si>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</si>
  <si>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</si>
  <si>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</si>
  <si>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</si>
  <si>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</si>
  <si>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</si>
  <si>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</si>
  <si>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</si>
  <si>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</si>
  <si>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</si>
  <si>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</si>
  <si>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</si>
  <si>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</si>
  <si>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</si>
  <si>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</si>
  <si>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</si>
  <si>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</si>
  <si>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</si>
  <si>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</si>
  <si>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</si>
  <si>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</si>
  <si>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</si>
  <si>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</si>
  <si>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</si>
  <si>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</si>
  <si>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</si>
  <si>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</si>
  <si>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</si>
  <si>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</si>
  <si>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</si>
  <si>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</si>
  <si>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</si>
  <si>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</si>
  <si>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</si>
  <si>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</si>
  <si>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</si>
  <si>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</si>
  <si>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</si>
  <si>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</si>
  <si>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</si>
  <si>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</si>
  <si>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</si>
  <si>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</si>
  <si>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</si>
  <si>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</si>
  <si>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</si>
  <si>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</si>
  <si>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</si>
  <si>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</si>
  <si>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</si>
  <si>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</si>
  <si>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</si>
  <si>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</si>
  <si>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</si>
  <si>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</si>
  <si>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</si>
  <si>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</si>
  <si>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</si>
  <si>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</si>
  <si>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</si>
  <si>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</si>
  <si>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</si>
  <si>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</si>
  <si>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</si>
  <si>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</si>
  <si>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</si>
  <si>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</si>
  <si>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</si>
  <si>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</si>
  <si>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</si>
  <si>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</si>
  <si>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</si>
  <si>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</si>
  <si>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</si>
  <si>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</si>
  <si>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</si>
  <si>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</si>
  <si>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</si>
  <si>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</si>
  <si>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</si>
  <si>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</si>
  <si>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</si>
  <si>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</si>
  <si>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</si>
  <si>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</si>
  <si>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</si>
  <si>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</si>
  <si>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</si>
  <si>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</si>
  <si>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</si>
  <si>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</si>
  <si>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</si>
  <si>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</si>
  <si>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</si>
  <si>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</si>
  <si>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</si>
  <si>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</si>
  <si>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</si>
  <si>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</si>
  <si>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</si>
  <si>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</si>
  <si>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</si>
  <si>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</si>
  <si>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</si>
  <si>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</si>
  <si>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</si>
  <si>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</si>
  <si>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</si>
  <si>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</si>
  <si>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</si>
  <si>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</si>
  <si>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</si>
  <si>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</si>
  <si>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</si>
  <si>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</si>
  <si>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</si>
  <si>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</si>
  <si>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</si>
  <si>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</si>
  <si>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</si>
  <si>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</si>
  <si>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</si>
  <si>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</si>
  <si>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</si>
  <si>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</si>
  <si>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</si>
  <si>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</si>
  <si>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</si>
  <si>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</si>
  <si>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</si>
  <si>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</si>
  <si>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</si>
  <si>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</si>
  <si>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</si>
  <si>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</si>
  <si>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</si>
  <si>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</si>
  <si>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</si>
  <si>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</si>
  <si>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</si>
  <si>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</si>
  <si>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</si>
  <si>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</si>
  <si>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</si>
  <si>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</si>
  <si>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</si>
  <si>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</si>
  <si>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</si>
  <si>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</si>
  <si>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</si>
  <si>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</si>
  <si>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</si>
  <si>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</si>
  <si>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</si>
  <si>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</si>
  <si>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</si>
  <si>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</si>
  <si>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</si>
  <si>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</si>
  <si>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</si>
  <si>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</si>
  <si>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</si>
  <si>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</si>
  <si>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</si>
  <si>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</si>
  <si>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</si>
  <si>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</si>
  <si>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</si>
  <si>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</si>
  <si>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</si>
  <si>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</si>
  <si>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</si>
  <si>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</si>
  <si>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</si>
  <si>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</si>
  <si>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</si>
  <si>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</si>
  <si>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</si>
  <si>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</si>
  <si>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</si>
  <si>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</si>
  <si>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</si>
  <si>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</si>
  <si>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</si>
  <si>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</si>
  <si>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</si>
  <si>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</si>
  <si>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</si>
  <si>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</si>
  <si>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</si>
  <si>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</si>
  <si>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</si>
  <si>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</si>
  <si>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</si>
  <si>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</si>
  <si>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</si>
  <si>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</si>
  <si>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</si>
  <si>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</si>
  <si>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</si>
  <si>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</si>
  <si>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</si>
  <si>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</si>
  <si>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</si>
  <si>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</si>
  <si>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</si>
  <si>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</si>
  <si>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</si>
  <si>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</si>
  <si>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</si>
  <si>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</si>
  <si>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</si>
  <si>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</si>
  <si>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</si>
  <si>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</si>
  <si>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</si>
  <si>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</si>
  <si>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</si>
  <si>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</si>
  <si>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</si>
  <si>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</si>
  <si>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</si>
  <si>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</si>
  <si>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</si>
  <si>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</si>
  <si>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</si>
  <si>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</si>
  <si>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</si>
  <si>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</si>
  <si>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</si>
  <si>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</si>
  <si>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</si>
  <si>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</si>
  <si>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</si>
  <si>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</si>
  <si>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</si>
  <si>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</si>
  <si>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</si>
  <si>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</si>
  <si>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</si>
  <si>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</si>
  <si>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</si>
  <si>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</si>
  <si>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</si>
  <si>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</si>
  <si>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</si>
  <si>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</si>
  <si>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</si>
  <si>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</si>
  <si>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</si>
  <si>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</si>
  <si>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</si>
  <si>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</si>
  <si>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</si>
  <si>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</si>
  <si>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</si>
  <si>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</si>
  <si>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</si>
  <si>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</si>
  <si>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</si>
  <si>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</si>
  <si>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</si>
  <si>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</si>
  <si>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</si>
  <si>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</si>
  <si>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</si>
  <si>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</si>
  <si>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</si>
  <si>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</si>
  <si>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</si>
  <si>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</si>
  <si>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</si>
  <si>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</si>
  <si>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</si>
  <si>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</si>
  <si>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</si>
  <si>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</si>
  <si>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</si>
  <si>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</si>
  <si>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</si>
  <si>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</si>
  <si>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</si>
  <si>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</si>
  <si>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</si>
  <si>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</si>
  <si>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</si>
  <si>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</si>
  <si>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</si>
  <si>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</si>
  <si>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</si>
  <si>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</si>
  <si>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</si>
  <si>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</si>
  <si>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</si>
  <si>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</si>
  <si>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</si>
  <si>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</si>
  <si>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</si>
  <si>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</si>
  <si>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</si>
  <si>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</si>
  <si>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</si>
  <si>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</si>
  <si>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</si>
  <si>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</si>
  <si>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</si>
  <si>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</si>
  <si>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</si>
  <si>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</si>
  <si>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</si>
  <si>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</si>
  <si>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</si>
  <si>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</si>
  <si>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</si>
  <si>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</si>
  <si>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</si>
  <si>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</si>
  <si>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</si>
  <si>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</si>
  <si>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</si>
  <si>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</si>
  <si>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</si>
  <si>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</si>
  <si>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</si>
  <si>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</si>
  <si>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</si>
  <si>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</si>
  <si>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</si>
  <si>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</si>
  <si>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</si>
  <si>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</si>
  <si>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</si>
  <si>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</si>
  <si>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</si>
  <si>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</si>
  <si>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</si>
  <si>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</si>
  <si>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</si>
  <si>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</si>
  <si>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</si>
  <si>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</si>
  <si>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</si>
  <si>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</si>
  <si>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</si>
  <si>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</si>
  <si>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</si>
  <si>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</si>
  <si>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</si>
  <si>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</si>
  <si>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</si>
  <si>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</si>
  <si>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</si>
  <si>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</si>
  <si>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</si>
  <si>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</si>
  <si>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</si>
  <si>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</si>
  <si>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</si>
  <si>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</si>
  <si>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</si>
  <si>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</si>
  <si>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</si>
  <si>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</si>
  <si>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</si>
  <si>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</si>
  <si>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</si>
  <si>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</si>
  <si>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</si>
  <si>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</si>
  <si>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</si>
  <si>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</si>
  <si>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</si>
  <si>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</si>
  <si>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</si>
  <si>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</si>
  <si>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</si>
  <si>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</si>
  <si>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</si>
  <si>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</si>
  <si>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</si>
  <si>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</si>
  <si>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</si>
  <si>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</si>
  <si>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</si>
  <si>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</si>
  <si>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</si>
  <si>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</si>
  <si>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</si>
  <si>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</si>
  <si>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</si>
  <si>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</si>
  <si>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</si>
  <si>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</si>
  <si>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</si>
  <si>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</si>
  <si>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</si>
  <si>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</si>
  <si>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</si>
  <si>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</si>
  <si>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</si>
  <si>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</si>
  <si>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</si>
  <si>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</si>
  <si>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</si>
  <si>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</si>
  <si>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</si>
  <si>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</si>
  <si>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</si>
  <si>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</si>
  <si>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</si>
  <si>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</si>
  <si>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</si>
  <si>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</si>
  <si>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</si>
  <si>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</si>
  <si>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</si>
  <si>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</si>
  <si>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</si>
  <si>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</si>
  <si>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</si>
  <si>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</si>
  <si>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</si>
  <si>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</si>
  <si>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</si>
  <si>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</si>
  <si>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</si>
  <si>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</si>
  <si>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</si>
  <si>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</si>
  <si>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</si>
  <si>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</si>
  <si>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</si>
  <si>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</si>
  <si>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</si>
  <si>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</si>
  <si>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</si>
  <si>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</si>
  <si>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</si>
  <si>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</si>
  <si>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</si>
  <si>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</si>
  <si>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</si>
  <si>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</si>
  <si>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</si>
  <si>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</si>
  <si>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</si>
  <si>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</si>
  <si>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</si>
  <si>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</si>
  <si>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</si>
  <si>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</si>
  <si>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</si>
  <si>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</si>
  <si>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</si>
  <si>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</si>
  <si>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</si>
  <si>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</si>
  <si>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</si>
  <si>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</si>
  <si>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</si>
  <si>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</si>
  <si>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</si>
  <si>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</si>
  <si>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</si>
  <si>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</si>
  <si>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</si>
  <si>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</si>
  <si>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</si>
  <si>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</si>
  <si>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</si>
  <si>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</si>
  <si>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</si>
  <si>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</si>
  <si>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</si>
  <si>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</si>
  <si>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</si>
  <si>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</si>
  <si>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</si>
  <si>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</si>
  <si>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</si>
  <si>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</si>
  <si>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</si>
  <si>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</si>
  <si>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</si>
  <si>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</si>
  <si>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</si>
  <si>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</si>
  <si>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</si>
  <si>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</si>
  <si>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</si>
  <si>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</si>
  <si>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</si>
  <si>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</si>
  <si>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</si>
  <si>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</si>
  <si>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</si>
  <si>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</si>
  <si>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</si>
  <si>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</si>
  <si>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</si>
  <si>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</si>
  <si>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</si>
  <si>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</si>
  <si>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</si>
  <si>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</si>
  <si>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</si>
  <si>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</si>
  <si>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</si>
  <si>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</si>
  <si>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</si>
  <si>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</si>
  <si>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</si>
  <si>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</si>
  <si>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</si>
  <si>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</si>
  <si>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</si>
  <si>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</si>
  <si>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</si>
  <si>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</si>
  <si>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</si>
  <si>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</si>
  <si>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</si>
  <si>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</si>
  <si>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</si>
  <si>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</si>
  <si>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</si>
  <si>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</si>
  <si>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</si>
  <si>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</si>
  <si>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</si>
  <si>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</si>
  <si>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</si>
  <si>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</si>
  <si>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</si>
  <si>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</si>
  <si>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</si>
  <si>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</si>
  <si>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</si>
  <si>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</si>
  <si>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</si>
  <si>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</si>
  <si>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</si>
  <si>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</si>
  <si>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</si>
  <si>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</si>
  <si>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</si>
  <si>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</si>
  <si>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</si>
  <si>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</si>
  <si>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</si>
  <si>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</si>
  <si>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</si>
  <si>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</si>
  <si>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</si>
  <si>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</si>
  <si>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</si>
  <si>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</si>
  <si>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</si>
  <si>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</si>
  <si>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</si>
  <si>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</si>
  <si>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</si>
  <si>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</si>
  <si>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</si>
  <si>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</si>
  <si>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</si>
  <si>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</si>
  <si>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</si>
  <si>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</si>
  <si>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</si>
  <si>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</si>
  <si>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</si>
  <si>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</si>
  <si>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</si>
  <si>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</si>
  <si>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</si>
  <si>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</si>
  <si>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</si>
  <si>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</si>
  <si>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</si>
  <si>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</si>
  <si>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</si>
  <si>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</si>
  <si>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</si>
  <si>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</si>
  <si>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</si>
  <si>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</si>
  <si>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</si>
  <si>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</si>
  <si>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</si>
  <si>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</si>
  <si>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</si>
  <si>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</si>
  <si>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</si>
  <si>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</si>
  <si>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</si>
  <si>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</si>
  <si>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</si>
  <si>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</si>
  <si>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</si>
  <si>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</si>
  <si>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</si>
  <si>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</si>
  <si>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</si>
  <si>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</si>
  <si>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</si>
  <si>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</si>
  <si>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</si>
  <si>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</si>
  <si>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</si>
  <si>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</si>
  <si>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</si>
  <si>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</si>
  <si>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</si>
  <si>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</si>
  <si>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</si>
  <si>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</si>
  <si>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</si>
  <si>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</si>
  <si>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</si>
  <si>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</si>
  <si>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</si>
  <si>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</si>
  <si>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</si>
  <si>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</si>
  <si>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</si>
  <si>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</si>
  <si>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</si>
  <si>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</si>
  <si>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</si>
  <si>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</si>
  <si>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</si>
  <si>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</si>
  <si>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</si>
  <si>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</si>
  <si>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</si>
  <si>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</si>
  <si>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</si>
  <si>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</si>
  <si>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</si>
  <si>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</si>
  <si>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</si>
  <si>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</si>
  <si>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</si>
  <si>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</si>
  <si>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</si>
  <si>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</si>
  <si>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</si>
  <si>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</si>
  <si>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</si>
  <si>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</si>
  <si>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</si>
  <si>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</si>
  <si>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</si>
  <si>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</si>
  <si>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</si>
  <si>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</si>
  <si>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</si>
  <si>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</si>
  <si>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</si>
  <si>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</si>
  <si>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</si>
  <si>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</si>
  <si>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</si>
  <si>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</si>
  <si>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</si>
  <si>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</si>
  <si>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</si>
  <si>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</si>
  <si>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</si>
  <si>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</si>
  <si>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</si>
  <si>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</si>
  <si>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</si>
  <si>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</si>
  <si>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</si>
  <si>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</si>
  <si>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</si>
  <si>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</si>
  <si>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</si>
  <si>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</si>
  <si>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</si>
  <si>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</si>
  <si>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</si>
  <si>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</si>
  <si>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</si>
  <si>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</si>
  <si>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</si>
  <si>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</si>
  <si>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</si>
  <si>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</si>
  <si>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</si>
  <si>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</si>
  <si>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</si>
  <si>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</si>
  <si>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</si>
  <si>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</si>
  <si>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</si>
  <si>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</si>
  <si>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</si>
  <si>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</si>
  <si>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</si>
  <si>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</si>
  <si>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</si>
  <si>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</si>
  <si>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</si>
  <si>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</si>
  <si>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</si>
  <si>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</si>
  <si>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</si>
  <si>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</si>
  <si>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</si>
  <si>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</si>
  <si>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</si>
  <si>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</si>
  <si>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</si>
  <si>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</si>
  <si>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</si>
  <si>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</si>
  <si>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</si>
  <si>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</si>
  <si>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</si>
  <si>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</si>
  <si>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</si>
  <si>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</si>
  <si>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</si>
  <si>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</si>
  <si>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</si>
  <si>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</si>
  <si>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</si>
  <si>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</si>
  <si>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</si>
  <si>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</si>
  <si>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</si>
  <si>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</si>
  <si>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</si>
  <si>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</si>
  <si>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</si>
  <si>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</si>
  <si>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</si>
  <si>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</si>
  <si>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</si>
  <si>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</si>
  <si>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</si>
  <si>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</si>
  <si>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</si>
  <si>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</si>
  <si>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</si>
  <si>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</si>
  <si>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</si>
  <si>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</si>
  <si>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</si>
  <si>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</si>
  <si>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</si>
  <si>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</si>
  <si>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</si>
  <si>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</si>
  <si>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</si>
  <si>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</si>
  <si>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</si>
  <si>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</si>
  <si>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</si>
  <si>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</si>
  <si>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</si>
  <si>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</si>
  <si>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</si>
  <si>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</si>
  <si>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</si>
  <si>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</si>
  <si>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</si>
  <si>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</si>
  <si>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</si>
  <si>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</si>
  <si>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</si>
  <si>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</si>
  <si>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</si>
  <si>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</si>
  <si>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</si>
  <si>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</si>
  <si>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</si>
  <si>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</si>
  <si>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</si>
  <si>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</si>
  <si>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</si>
  <si>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</si>
  <si>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</si>
  <si>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</si>
  <si>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</si>
  <si>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</si>
  <si>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</si>
  <si>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</si>
  <si>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</si>
  <si>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</si>
  <si>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</si>
  <si>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</si>
  <si>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</si>
  <si>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</si>
  <si>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</si>
  <si>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</si>
  <si>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</si>
  <si>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</si>
  <si>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</si>
  <si>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</si>
  <si>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</si>
  <si>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</si>
  <si>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</si>
  <si>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</si>
  <si>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</si>
  <si>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</si>
  <si>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</si>
  <si>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</si>
  <si>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</si>
  <si>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</si>
  <si>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</si>
  <si>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</si>
  <si>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</si>
  <si>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</si>
  <si>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</si>
  <si>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</si>
  <si>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</si>
  <si>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</si>
  <si>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</si>
  <si>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</si>
  <si>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</si>
  <si>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</si>
  <si>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</si>
  <si>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</si>
  <si>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</si>
  <si>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</si>
  <si>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</si>
  <si>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</si>
  <si>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</si>
  <si>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</si>
  <si>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</si>
  <si>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</si>
  <si>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</si>
  <si>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</si>
  <si>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</si>
  <si>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</si>
  <si>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</si>
  <si>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</si>
  <si>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</si>
  <si>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</si>
  <si>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</si>
  <si>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</si>
  <si>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</si>
  <si>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</si>
  <si>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</si>
  <si>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</si>
  <si>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</si>
  <si>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</si>
  <si>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</si>
  <si>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</si>
  <si>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</si>
  <si>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</si>
  <si>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</si>
  <si>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</si>
  <si>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</si>
  <si>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</si>
  <si>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</si>
  <si>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</si>
  <si>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</si>
  <si>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</si>
  <si>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</si>
  <si>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</si>
  <si>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</si>
  <si>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</si>
  <si>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</si>
  <si>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</si>
  <si>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</si>
  <si>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</si>
  <si>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</si>
  <si>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</si>
  <si>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</si>
  <si>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</si>
  <si>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</si>
  <si>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</si>
  <si>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</si>
  <si>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</si>
  <si>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</si>
  <si>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</si>
  <si>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</si>
  <si>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</si>
  <si>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</si>
  <si>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</si>
  <si>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</si>
  <si>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</si>
  <si>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</si>
  <si>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</si>
  <si>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</si>
  <si>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</si>
  <si>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</si>
  <si>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</si>
  <si>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</si>
  <si>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</si>
  <si>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</si>
  <si>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</si>
  <si>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</si>
  <si>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</si>
  <si>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</si>
  <si>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</si>
  <si>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</si>
  <si>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</si>
  <si>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</si>
  <si>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</si>
  <si>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</si>
  <si>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</si>
  <si>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</si>
  <si>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</si>
  <si>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</si>
  <si>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</si>
  <si>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</si>
  <si>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</si>
  <si>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</si>
  <si>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</si>
  <si>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</si>
  <si>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</si>
  <si>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</si>
  <si>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</si>
  <si>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</si>
  <si>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</si>
  <si>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</si>
  <si>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</si>
  <si>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</si>
  <si>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</si>
  <si>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</si>
  <si>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</si>
  <si>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</si>
  <si>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</si>
  <si>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</si>
  <si>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</si>
  <si>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</si>
  <si>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</si>
  <si>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</si>
  <si>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</si>
  <si>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</si>
  <si>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</si>
  <si>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</si>
  <si>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</si>
  <si>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</si>
  <si>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</si>
  <si>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</si>
  <si>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</si>
  <si>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</si>
  <si>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</si>
  <si>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</si>
  <si>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</si>
  <si>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</si>
  <si>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</si>
  <si>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</si>
  <si>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</si>
  <si>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</si>
  <si>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</si>
  <si>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</si>
  <si>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</si>
  <si>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</si>
  <si>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</si>
  <si>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</si>
  <si>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</si>
  <si>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</si>
  <si>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</si>
  <si>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</si>
  <si>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</si>
  <si>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</si>
  <si>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</si>
  <si>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</si>
  <si>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</si>
  <si>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</si>
  <si>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</si>
  <si>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</si>
  <si>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</si>
  <si>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</si>
  <si>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</si>
  <si>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</si>
  <si>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</si>
  <si>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</si>
  <si>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</si>
  <si>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</si>
  <si>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</si>
  <si>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</si>
  <si>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</si>
  <si>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</si>
  <si>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</si>
  <si>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</si>
  <si>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</si>
  <si>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</si>
  <si>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</si>
  <si>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</si>
  <si>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</si>
  <si>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</si>
  <si>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</si>
  <si>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</si>
  <si>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</si>
  <si>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</si>
  <si>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</si>
  <si>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</si>
  <si>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</si>
  <si>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</si>
  <si>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</si>
  <si>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</si>
  <si>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</si>
  <si>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</si>
  <si>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</si>
  <si>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</si>
  <si>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</si>
  <si>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</si>
  <si>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</si>
  <si>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</si>
  <si>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</si>
  <si>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</si>
  <si>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</si>
  <si>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</si>
  <si>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</si>
  <si>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</si>
  <si>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</si>
  <si>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</si>
  <si>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</si>
  <si>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</si>
  <si>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</si>
  <si>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</si>
  <si>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</si>
  <si>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</si>
  <si>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</si>
  <si>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</si>
  <si>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</si>
  <si>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</si>
  <si>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</si>
  <si>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</si>
  <si>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</si>
  <si>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</si>
  <si>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</si>
  <si>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</si>
  <si>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</si>
  <si>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</si>
  <si>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</si>
  <si>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</si>
  <si>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</si>
  <si>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</si>
  <si>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</si>
  <si>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</si>
  <si>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</si>
  <si>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</si>
  <si>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</si>
  <si>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</si>
  <si>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</si>
  <si>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</si>
  <si>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</si>
  <si>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</si>
  <si>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</si>
  <si>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</si>
  <si>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</si>
  <si>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</si>
  <si>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</si>
  <si>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</si>
  <si>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</si>
  <si>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</si>
  <si>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</si>
  <si>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</si>
  <si>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</si>
  <si>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</si>
  <si>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</si>
  <si>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</si>
  <si>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</si>
  <si>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</si>
  <si>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</si>
  <si>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</si>
  <si>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</si>
  <si>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</si>
  <si>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</si>
  <si>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</si>
  <si>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</si>
  <si>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</si>
  <si>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</si>
  <si>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</si>
  <si>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</si>
  <si>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</si>
  <si>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</si>
  <si>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</si>
  <si>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</si>
  <si>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</si>
  <si>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</si>
  <si>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</si>
  <si>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</si>
  <si>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</si>
  <si>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</si>
  <si>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</si>
  <si>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</si>
  <si>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</si>
  <si>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</si>
  <si>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</si>
  <si>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</si>
  <si>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</si>
  <si>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</si>
  <si>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</si>
  <si>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</si>
  <si>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</si>
  <si>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</si>
  <si>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</si>
  <si>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</si>
  <si>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</si>
  <si>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</si>
  <si>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</si>
  <si>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</si>
  <si>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</si>
  <si>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</si>
  <si>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</si>
  <si>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</si>
  <si>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</si>
  <si>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</si>
  <si>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</si>
  <si>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</si>
  <si>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</si>
  <si>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</si>
  <si>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</si>
  <si>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</si>
  <si>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</si>
  <si>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</si>
  <si>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</si>
  <si>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</si>
  <si>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</si>
  <si>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</si>
  <si>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</si>
  <si>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</si>
  <si>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</si>
  <si>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</si>
  <si>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</si>
  <si>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</si>
  <si>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</si>
  <si>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</si>
  <si>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</si>
  <si>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</si>
  <si>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</si>
  <si>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</si>
  <si>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</si>
  <si>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</si>
  <si>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</si>
  <si>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</si>
  <si>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</si>
  <si>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</si>
  <si>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</si>
  <si>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</si>
  <si>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</si>
  <si>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</si>
  <si>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</si>
  <si>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</si>
  <si>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</si>
  <si>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</si>
  <si>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</si>
  <si>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</si>
  <si>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</si>
  <si>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</si>
  <si>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</si>
  <si>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</si>
  <si>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</si>
  <si>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</si>
  <si>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</si>
  <si>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</si>
  <si>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</si>
  <si>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</si>
  <si>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</si>
  <si>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</si>
  <si>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</si>
  <si>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</si>
  <si>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</si>
  <si>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</si>
  <si>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</si>
  <si>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</si>
  <si>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</si>
  <si>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</si>
  <si>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</si>
  <si>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</si>
  <si>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</si>
  <si>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</si>
  <si>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</si>
  <si>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</si>
  <si>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</si>
  <si>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</si>
  <si>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</si>
  <si>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</si>
  <si>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</si>
  <si>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</si>
  <si>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</si>
  <si>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</si>
  <si>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</si>
  <si>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</si>
  <si>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</si>
  <si>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</si>
  <si>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</si>
  <si>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</si>
  <si>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</si>
  <si>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</si>
  <si>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</si>
  <si>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</si>
  <si>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</si>
  <si>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</si>
  <si>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</si>
  <si>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</si>
  <si>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</si>
  <si>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</si>
  <si>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</si>
  <si>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</si>
  <si>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</si>
  <si>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</si>
  <si>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</si>
  <si>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</si>
  <si>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</si>
  <si>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</si>
  <si>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</si>
  <si>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</si>
  <si>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</si>
  <si>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</si>
  <si>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</si>
  <si>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</si>
  <si>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</si>
  <si>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</si>
  <si>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</si>
  <si>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</si>
  <si>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</si>
  <si>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</si>
  <si>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</si>
  <si>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</si>
  <si>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</si>
  <si>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</si>
  <si>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</si>
  <si>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</si>
  <si>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</si>
  <si>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</si>
  <si>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</si>
  <si>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</si>
  <si>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</si>
  <si>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</si>
  <si>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</si>
  <si>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</si>
  <si>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</si>
  <si>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</si>
  <si>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</si>
  <si>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</si>
  <si>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</si>
  <si>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</si>
  <si>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</si>
  <si>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</si>
  <si>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</si>
  <si>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</si>
  <si>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</si>
  <si>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</si>
  <si>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</si>
  <si>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</si>
  <si>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</si>
  <si>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</si>
  <si>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</si>
  <si>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</si>
  <si>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</si>
  <si>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</si>
  <si>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</si>
  <si>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</si>
  <si>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</si>
  <si>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</si>
  <si>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</si>
  <si>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</si>
  <si>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</si>
  <si>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</si>
  <si>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</si>
  <si>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</si>
  <si>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</si>
  <si>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</si>
  <si>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</si>
  <si>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</si>
  <si>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</si>
  <si>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</si>
  <si>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</si>
  <si>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</si>
  <si>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</si>
  <si>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</si>
  <si>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</si>
  <si>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</si>
  <si>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</si>
  <si>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</si>
  <si>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</si>
  <si>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</si>
  <si>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</si>
  <si>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</si>
  <si>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</si>
  <si>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</si>
  <si>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</si>
  <si>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</si>
  <si>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</si>
  <si>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</si>
  <si>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</si>
  <si>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</si>
  <si>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</si>
  <si>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</si>
  <si>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</si>
  <si>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</si>
  <si>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</si>
  <si>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</si>
  <si>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</si>
  <si>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</si>
  <si>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</si>
  <si>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</si>
  <si>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</si>
  <si>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</si>
  <si>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</si>
  <si>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</si>
  <si>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</si>
  <si>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</si>
  <si>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</si>
  <si>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</si>
  <si>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</si>
  <si>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</si>
  <si>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</si>
  <si>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</si>
  <si>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</si>
  <si>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</si>
  <si>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</si>
  <si>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</si>
  <si>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</si>
  <si>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</si>
  <si>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</si>
  <si>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</si>
  <si>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</si>
  <si>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</si>
  <si>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</si>
  <si>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</si>
  <si>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</si>
  <si>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</si>
  <si>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</si>
  <si>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</si>
  <si>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</si>
  <si>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</si>
  <si>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</si>
  <si>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</si>
  <si>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</si>
  <si>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</si>
  <si>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</si>
  <si>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</si>
  <si>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</si>
  <si>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</si>
  <si>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</si>
  <si>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</si>
  <si>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</si>
  <si>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</si>
  <si>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</si>
  <si>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</si>
  <si>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</si>
  <si>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</si>
  <si>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</si>
  <si>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</si>
  <si>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</si>
  <si>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</si>
  <si>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</si>
  <si>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</si>
  <si>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</si>
  <si>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</si>
  <si>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</si>
  <si>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</si>
  <si>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</si>
  <si>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</si>
  <si>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</si>
  <si>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</si>
  <si>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</si>
  <si>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</si>
  <si>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</si>
  <si>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</si>
  <si>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</si>
  <si>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</si>
  <si>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</si>
  <si>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</si>
  <si>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</si>
  <si>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</si>
  <si>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</si>
  <si>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</si>
  <si>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</si>
  <si>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</si>
  <si>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</si>
  <si>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</si>
  <si>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</si>
  <si>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</si>
  <si>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</si>
  <si>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</si>
  <si>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</si>
  <si>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</si>
  <si>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</si>
  <si>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</si>
  <si>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</si>
  <si>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</si>
  <si>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</si>
  <si>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</si>
  <si>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</si>
  <si>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</si>
  <si>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</si>
  <si>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</si>
  <si>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</si>
  <si>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</si>
  <si>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</si>
  <si>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</si>
  <si>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</si>
  <si>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</si>
  <si>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</si>
  <si>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</si>
  <si>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</si>
  <si>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</si>
  <si>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</si>
  <si>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</si>
  <si>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</si>
  <si>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</si>
  <si>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</si>
  <si>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</si>
  <si>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</si>
  <si>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</si>
  <si>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</si>
  <si>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</si>
  <si>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</si>
  <si>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</si>
  <si>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</si>
  <si>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</si>
  <si>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</si>
  <si>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</si>
  <si>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</si>
  <si>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</si>
  <si>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</si>
  <si>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</si>
  <si>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</si>
  <si>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</si>
  <si>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</si>
  <si>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</si>
  <si>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</si>
  <si>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</si>
  <si>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</si>
  <si>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</si>
  <si>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</si>
  <si>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</si>
  <si>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</si>
  <si>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</si>
  <si>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</si>
  <si>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</si>
  <si>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</si>
  <si>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</si>
  <si>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</si>
  <si>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</si>
  <si>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</si>
  <si>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</si>
  <si>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</si>
  <si>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</si>
  <si>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</si>
  <si>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</si>
  <si>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</si>
  <si>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</si>
  <si>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</si>
  <si>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</si>
  <si>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</si>
  <si>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</si>
  <si>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</si>
  <si>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</si>
  <si>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</si>
  <si>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</si>
  <si>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</si>
  <si>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</si>
  <si>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</si>
  <si>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</si>
  <si>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</si>
  <si>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</si>
  <si>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</si>
  <si>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</si>
  <si>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</si>
  <si>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</si>
  <si>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</si>
  <si>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</si>
  <si>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</si>
  <si>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</si>
  <si>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</si>
  <si>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</si>
  <si>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</si>
  <si>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</si>
  <si>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</si>
  <si>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</si>
  <si>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</si>
  <si>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</si>
  <si>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</si>
  <si>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</si>
  <si>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</si>
  <si>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</si>
  <si>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</si>
  <si>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</si>
  <si>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</si>
  <si>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</si>
  <si>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</si>
  <si>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</si>
  <si>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</si>
  <si>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</si>
  <si>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</si>
  <si>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</si>
  <si>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</si>
  <si>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</si>
  <si>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</si>
  <si>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</si>
  <si>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</si>
  <si>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</si>
  <si>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</si>
  <si>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</si>
  <si>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</si>
  <si>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</si>
  <si>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</si>
  <si>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</si>
  <si>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</si>
  <si>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</si>
  <si>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</si>
  <si>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</si>
  <si>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</si>
  <si>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</si>
  <si>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</si>
  <si>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</si>
  <si>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</si>
  <si>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</si>
  <si>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</si>
  <si>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</si>
  <si>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</si>
  <si>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</si>
  <si>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</si>
  <si>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</si>
  <si>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</si>
  <si>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</si>
  <si>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</si>
  <si>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</si>
  <si>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</si>
  <si>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</si>
  <si>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</si>
  <si>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</si>
  <si>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</si>
  <si>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</si>
  <si>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</si>
  <si>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</si>
  <si>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</si>
  <si>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</si>
  <si>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</si>
  <si>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</si>
  <si>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</si>
  <si>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</si>
  <si>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</si>
  <si>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</si>
  <si>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</si>
  <si>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</si>
  <si>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</si>
  <si>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</si>
  <si>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</si>
  <si>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</si>
  <si>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</si>
  <si>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</si>
  <si>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</si>
  <si>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</si>
  <si>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</si>
  <si>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</si>
  <si>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</si>
  <si>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</si>
  <si>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</si>
  <si>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</si>
  <si>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</si>
  <si>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</si>
  <si>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</si>
  <si>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</si>
  <si>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</si>
  <si>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</si>
  <si>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</si>
  <si>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</si>
  <si>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</si>
  <si>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</si>
  <si>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</si>
  <si>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</si>
  <si>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</si>
  <si>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</si>
  <si>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</si>
  <si>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</si>
  <si>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</si>
  <si>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</si>
  <si>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</si>
  <si>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</si>
  <si>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</si>
  <si>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</si>
  <si>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</si>
  <si>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</si>
  <si>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</si>
  <si>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</si>
  <si>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</si>
  <si>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</si>
  <si>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</si>
  <si>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</si>
  <si>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</si>
  <si>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</si>
  <si>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</si>
  <si>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</si>
  <si>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</si>
  <si>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</si>
  <si>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</si>
  <si>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</si>
  <si>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</si>
  <si>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</si>
  <si>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</si>
  <si>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</si>
  <si>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</si>
  <si>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</si>
  <si>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</si>
  <si>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</si>
  <si>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</si>
  <si>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</si>
  <si>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</si>
  <si>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</si>
  <si>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</si>
  <si>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</si>
  <si>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</si>
  <si>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</si>
  <si>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</si>
  <si>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</si>
  <si>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</si>
  <si>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</si>
  <si>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</si>
  <si>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</si>
  <si>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</si>
  <si>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</si>
  <si>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</si>
  <si>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</si>
  <si>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</si>
  <si>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</si>
  <si>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</si>
  <si>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</si>
  <si>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</si>
  <si>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</si>
  <si>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</si>
  <si>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</si>
  <si>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</si>
  <si>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</si>
  <si>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</si>
  <si>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</si>
  <si>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</si>
  <si>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</si>
  <si>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</si>
  <si>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</si>
  <si>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</si>
  <si>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</si>
  <si>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</si>
  <si>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</si>
  <si>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</si>
  <si>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</si>
  <si>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</si>
  <si>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</si>
  <si>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</si>
  <si>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</si>
  <si>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</si>
  <si>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</si>
  <si>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</si>
  <si>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</si>
  <si>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</si>
  <si>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</si>
  <si>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</si>
  <si>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</si>
  <si>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</si>
  <si>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</si>
  <si>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</si>
  <si>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</si>
  <si>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</si>
  <si>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</si>
  <si>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</si>
  <si>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</si>
  <si>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</si>
  <si>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</si>
  <si>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</si>
  <si>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</si>
  <si>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</si>
  <si>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</si>
  <si>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</si>
  <si>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</si>
  <si>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</si>
  <si>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</si>
  <si>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</si>
  <si>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</si>
  <si>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</si>
  <si>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</si>
  <si>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</si>
  <si>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</si>
  <si>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</si>
  <si>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</si>
  <si>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</si>
  <si>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</si>
  <si>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</si>
  <si>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</si>
  <si>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</si>
  <si>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</si>
  <si>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</si>
  <si>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</si>
  <si>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</si>
  <si>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</si>
  <si>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</si>
  <si>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</si>
  <si>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</si>
  <si>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</si>
  <si>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</si>
  <si>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</si>
  <si>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</si>
  <si>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</si>
  <si>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</si>
  <si>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</si>
  <si>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</si>
  <si>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</si>
  <si>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</si>
  <si>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</si>
  <si>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</si>
  <si>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</si>
  <si>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</si>
  <si>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</si>
  <si>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</si>
  <si>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</si>
  <si>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</si>
  <si>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</si>
  <si>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</si>
  <si>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</si>
  <si>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</si>
  <si>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</si>
  <si>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</si>
  <si>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</si>
  <si>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</si>
  <si>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</si>
  <si>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</si>
  <si>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</si>
  <si>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</si>
  <si>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</si>
  <si>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</si>
  <si>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</si>
  <si>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</si>
  <si>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</si>
  <si>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</si>
  <si>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</si>
  <si>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</si>
  <si>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</si>
  <si>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</si>
  <si>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</si>
  <si>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</si>
  <si>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</si>
  <si>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</si>
  <si>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</si>
  <si>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</si>
  <si>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</si>
  <si>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</si>
  <si>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</si>
  <si>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</si>
  <si>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</si>
  <si>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</si>
  <si>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</si>
  <si>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</si>
  <si>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</si>
  <si>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</si>
  <si>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</si>
  <si>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</si>
  <si>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</si>
  <si>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</si>
  <si>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</si>
  <si>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</si>
  <si>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</si>
  <si>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</si>
  <si>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</si>
  <si>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</si>
  <si>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</si>
  <si>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</si>
  <si>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</si>
  <si>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</si>
  <si>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</si>
  <si>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</si>
  <si>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</si>
  <si>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</si>
  <si>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</si>
  <si>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</si>
  <si>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</si>
  <si>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</si>
  <si>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</si>
  <si>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</si>
  <si>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</si>
  <si>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</si>
  <si>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</si>
  <si>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</si>
  <si>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</si>
  <si>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</si>
  <si>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</si>
  <si>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</si>
  <si>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</si>
  <si>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</si>
  <si>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</si>
  <si>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</si>
  <si>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</si>
  <si>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</si>
  <si>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</si>
  <si>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</si>
  <si>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</si>
  <si>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</si>
  <si>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</si>
  <si>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</si>
  <si>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</si>
  <si>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</si>
  <si>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</si>
  <si>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</si>
  <si>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</si>
  <si>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</si>
  <si>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</si>
  <si>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</si>
  <si>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</si>
  <si>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</si>
  <si>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</si>
  <si>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</si>
  <si>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</si>
  <si>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</si>
  <si>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</si>
  <si>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</si>
  <si>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</si>
  <si>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</si>
  <si>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</si>
  <si>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</si>
  <si>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</si>
  <si>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</si>
  <si>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</si>
  <si>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</si>
  <si>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</si>
  <si>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</si>
  <si>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</si>
  <si>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</si>
  <si>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</si>
  <si>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</si>
  <si>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</si>
  <si>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</si>
  <si>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</si>
  <si>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</si>
  <si>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</si>
  <si>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</si>
  <si>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</si>
  <si>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</si>
  <si>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</si>
  <si>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</si>
  <si>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</si>
  <si>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</si>
  <si>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</si>
  <si>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</si>
  <si>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</si>
  <si>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</si>
  <si>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</si>
  <si>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</si>
  <si>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</si>
  <si>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</si>
  <si>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</si>
  <si>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</si>
  <si>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</si>
  <si>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</si>
  <si>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</si>
  <si>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</si>
  <si>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</si>
  <si>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</si>
  <si>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</si>
  <si>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</si>
  <si>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</si>
  <si>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</si>
  <si>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</si>
  <si>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</si>
  <si>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</si>
  <si>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</si>
  <si>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</si>
  <si>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</si>
  <si>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</si>
  <si>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</si>
  <si>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</si>
  <si>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</si>
  <si>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</si>
  <si>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</si>
  <si>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</si>
  <si>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</si>
  <si>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</si>
  <si>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</si>
  <si>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</si>
  <si>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</si>
  <si>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</si>
  <si>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</si>
  <si>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</si>
  <si>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</si>
  <si>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</si>
  <si>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</si>
  <si>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</si>
  <si>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</si>
  <si>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</si>
  <si>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</si>
  <si>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</si>
  <si>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</si>
  <si>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</si>
  <si>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</si>
  <si>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</si>
  <si>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</si>
  <si>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</si>
  <si>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</si>
  <si>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</si>
  <si>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</si>
  <si>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</si>
  <si>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</si>
  <si>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</si>
  <si>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</si>
  <si>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</si>
  <si>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</si>
  <si>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</si>
  <si>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</si>
  <si>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</si>
  <si>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</si>
  <si>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</si>
  <si>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</si>
  <si>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</si>
  <si>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</si>
  <si>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</si>
  <si>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</si>
  <si>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</si>
  <si>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</si>
  <si>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</si>
  <si>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</si>
  <si>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</si>
  <si>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</si>
  <si>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</si>
  <si>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</si>
  <si>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</si>
  <si>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</si>
  <si>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</si>
  <si>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</si>
  <si>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</si>
  <si>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</si>
  <si>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</si>
  <si>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</si>
  <si>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</si>
  <si>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</si>
  <si>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</si>
  <si>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</si>
  <si>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</si>
  <si>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</si>
  <si>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</si>
  <si>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</si>
  <si>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</si>
  <si>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</si>
  <si>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</si>
  <si>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</si>
  <si>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</si>
  <si>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</si>
  <si>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</si>
  <si>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</si>
  <si>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</si>
  <si>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</si>
  <si>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</si>
  <si>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</si>
  <si>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</si>
  <si>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</si>
  <si>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</si>
  <si>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</si>
  <si>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</si>
  <si>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</si>
  <si>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</si>
  <si>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</si>
  <si>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</si>
  <si>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</si>
  <si>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</si>
  <si>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</si>
  <si>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</si>
  <si>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</si>
  <si>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</si>
  <si>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</si>
  <si>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</si>
  <si>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</si>
  <si>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</si>
  <si>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</si>
  <si>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</si>
  <si>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</si>
  <si>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</si>
  <si>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</si>
  <si>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</si>
  <si>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</si>
  <si>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</si>
  <si>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</si>
  <si>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</si>
  <si>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</si>
  <si>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</si>
  <si>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</si>
  <si>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</si>
  <si>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</si>
  <si>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</si>
  <si>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</si>
  <si>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</si>
  <si>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</si>
  <si>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</si>
  <si>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</si>
  <si>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</si>
  <si>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</si>
  <si>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</si>
  <si>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</si>
  <si>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</si>
  <si>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</si>
  <si>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</si>
  <si>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</si>
  <si>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</si>
  <si>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</si>
  <si>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</si>
  <si>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</si>
  <si>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</si>
  <si>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</si>
  <si>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</si>
  <si>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</si>
  <si>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</si>
  <si>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</si>
  <si>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</si>
  <si>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</si>
  <si>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</si>
  <si>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</si>
  <si>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</si>
  <si>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</si>
  <si>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</si>
  <si>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</si>
  <si>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</si>
  <si>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</si>
  <si>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</si>
  <si>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</si>
  <si>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</si>
  <si>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</si>
  <si>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</si>
  <si>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</si>
  <si>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</si>
  <si>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</si>
  <si>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</si>
  <si>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</si>
  <si>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</si>
  <si>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</si>
  <si>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</si>
  <si>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</si>
  <si>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</si>
  <si>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</si>
  <si>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</si>
  <si>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</si>
  <si>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</si>
  <si>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</si>
  <si>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</si>
  <si>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</si>
  <si>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</si>
  <si>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</si>
  <si>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</si>
  <si>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</si>
  <si>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</si>
  <si>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</si>
  <si>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</si>
  <si>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</si>
  <si>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</si>
  <si>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</si>
  <si>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</si>
  <si>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</si>
  <si>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</si>
  <si>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</si>
  <si>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</si>
  <si>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</si>
  <si>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</si>
  <si>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</si>
  <si>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</si>
  <si>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</si>
  <si>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</si>
  <si>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</si>
  <si>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</si>
  <si>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</si>
  <si>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</si>
  <si>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</si>
  <si>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</si>
  <si>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</si>
  <si>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</si>
  <si>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</si>
  <si>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</si>
  <si>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</si>
  <si>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</si>
  <si>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</si>
  <si>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</si>
  <si>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</si>
  <si>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</si>
  <si>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</si>
  <si>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</si>
  <si>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</si>
  <si>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</si>
  <si>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</si>
  <si>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</si>
  <si>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</si>
  <si>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</si>
  <si>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</si>
  <si>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</si>
  <si>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</si>
  <si>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</si>
  <si>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</si>
  <si>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</si>
  <si>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</si>
  <si>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</si>
  <si>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</si>
  <si>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</si>
  <si>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</si>
  <si>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</si>
  <si>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</si>
  <si>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</si>
  <si>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</si>
  <si>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</si>
  <si>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</si>
  <si>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</si>
  <si>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</si>
  <si>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</si>
  <si>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</si>
  <si>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</si>
  <si>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</si>
  <si>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</si>
  <si>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</si>
  <si>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</si>
  <si>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</si>
  <si>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</si>
  <si>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</si>
  <si>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</si>
  <si>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</si>
  <si>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</si>
  <si>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</si>
  <si>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</si>
  <si>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</si>
  <si>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</si>
  <si>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</si>
  <si>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</si>
  <si>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</si>
  <si>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</si>
  <si>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</si>
  <si>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</si>
  <si>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</si>
  <si>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</si>
  <si>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</si>
  <si>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</si>
  <si>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</si>
  <si>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</si>
  <si>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</si>
  <si>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</si>
  <si>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</si>
  <si>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</si>
  <si>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</si>
  <si>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</si>
  <si>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</si>
  <si>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</si>
  <si>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</si>
  <si>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</si>
  <si>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</si>
  <si>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</si>
  <si>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</si>
  <si>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</si>
  <si>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</si>
  <si>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</si>
  <si>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</si>
  <si>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</si>
  <si>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</si>
  <si>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</si>
  <si>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</si>
  <si>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</si>
  <si>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</si>
  <si>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</si>
  <si>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</si>
  <si>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</si>
  <si>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</si>
  <si>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</si>
  <si>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</si>
  <si>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</si>
  <si>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</si>
  <si>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</si>
  <si>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</si>
  <si>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</si>
  <si>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</si>
  <si>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</si>
  <si>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</si>
  <si>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</si>
  <si>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</si>
  <si>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</si>
  <si>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</si>
  <si>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</si>
  <si>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</si>
  <si>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</si>
  <si>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</si>
  <si>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</si>
  <si>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</si>
  <si>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</si>
  <si>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</si>
  <si>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</si>
  <si>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</si>
  <si>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</si>
  <si>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</si>
  <si>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</si>
  <si>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</si>
  <si>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</si>
  <si>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</si>
  <si>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</si>
  <si>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</si>
  <si>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</si>
  <si>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</si>
  <si>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</si>
  <si>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</si>
  <si>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</si>
  <si>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</si>
  <si>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</si>
  <si>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</si>
  <si>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</si>
  <si>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</si>
  <si>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</si>
  <si>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</si>
  <si>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</si>
  <si>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</si>
  <si>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</si>
  <si>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</si>
  <si>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</si>
  <si>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</si>
  <si>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</si>
  <si>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</si>
  <si>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</si>
  <si>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</si>
  <si>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</si>
  <si>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</si>
  <si>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</si>
  <si>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</si>
  <si>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</si>
  <si>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</si>
  <si>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</si>
  <si>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</si>
  <si>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</si>
  <si>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</si>
  <si>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</si>
  <si>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</si>
  <si>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</si>
  <si>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</si>
  <si>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</si>
  <si>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</si>
  <si>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</si>
  <si>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</si>
  <si>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</si>
  <si>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</si>
  <si>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</si>
  <si>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</si>
  <si>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</si>
  <si>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</si>
  <si>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</si>
  <si>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</si>
  <si>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</si>
  <si>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</si>
  <si>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</si>
  <si>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</si>
  <si>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</si>
  <si>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</si>
  <si>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</si>
  <si>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</si>
  <si>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</si>
  <si>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</si>
  <si>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</si>
  <si>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</si>
  <si>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</si>
  <si>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</si>
  <si>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</si>
  <si>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</si>
  <si>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</si>
  <si>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</si>
  <si>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</si>
  <si>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</si>
  <si>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</si>
  <si>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</si>
  <si>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</si>
  <si>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</si>
  <si>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</si>
  <si>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</si>
  <si>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</si>
  <si>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</si>
  <si>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</si>
  <si>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</si>
  <si>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</si>
  <si>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</si>
  <si>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</si>
  <si>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</si>
  <si>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</si>
  <si>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</si>
  <si>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</si>
  <si>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</si>
  <si>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</si>
  <si>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</si>
  <si>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</si>
  <si>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</si>
  <si>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</si>
  <si>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</si>
  <si>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</si>
  <si>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</si>
  <si>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</si>
  <si>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</si>
  <si>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</si>
  <si>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</si>
  <si>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</si>
  <si>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</si>
  <si>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</si>
  <si>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</si>
  <si>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</si>
  <si>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</si>
  <si>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</si>
  <si>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</si>
  <si>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</si>
  <si>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</si>
  <si>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</si>
  <si>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</si>
  <si>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</si>
  <si>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</si>
  <si>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</si>
  <si>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</si>
  <si>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</si>
  <si>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</si>
  <si>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</si>
  <si>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</si>
  <si>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</si>
  <si>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</si>
  <si>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</si>
  <si>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</si>
  <si>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</si>
  <si>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</si>
  <si>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</si>
  <si>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</si>
  <si>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</si>
  <si>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</si>
  <si>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</si>
  <si>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</si>
  <si>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</si>
  <si>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</si>
  <si>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</si>
  <si>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</si>
  <si>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</si>
  <si>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</si>
  <si>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</si>
  <si>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</si>
  <si>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</si>
  <si>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</si>
  <si>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</si>
  <si>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</si>
  <si>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</si>
  <si>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</si>
  <si>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</si>
  <si>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</si>
  <si>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</si>
  <si>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</si>
  <si>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</si>
  <si>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</si>
  <si>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</si>
  <si>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</si>
  <si>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</si>
  <si>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</si>
  <si>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</si>
  <si>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</si>
  <si>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</si>
  <si>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</si>
  <si>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</si>
  <si>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</si>
  <si>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</si>
  <si>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</si>
  <si>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</si>
  <si>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</si>
  <si>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</si>
  <si>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</si>
  <si>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</si>
  <si>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</si>
  <si>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</si>
  <si>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</si>
  <si>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</si>
  <si>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</si>
  <si>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</si>
  <si>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</si>
  <si>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</si>
  <si>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</si>
  <si>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</si>
  <si>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</si>
  <si>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</si>
  <si>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</si>
  <si>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</si>
  <si>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</si>
  <si>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</si>
  <si>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</si>
  <si>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</si>
  <si>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</si>
  <si>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</si>
  <si>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</si>
  <si>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</si>
  <si>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</si>
  <si>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</si>
  <si>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</si>
  <si>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</si>
  <si>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</si>
  <si>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</si>
  <si>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</si>
  <si>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</si>
  <si>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</si>
  <si>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</si>
  <si>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</si>
  <si>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</si>
  <si>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</si>
  <si>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</si>
  <si>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</si>
  <si>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</si>
  <si>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</si>
  <si>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</si>
  <si>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</si>
  <si>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</si>
  <si>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</si>
  <si>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</si>
  <si>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</si>
  <si>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</si>
  <si>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</si>
  <si>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</si>
  <si>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</si>
  <si>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</si>
  <si>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</si>
  <si>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</si>
  <si>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</si>
  <si>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</si>
  <si>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</si>
  <si>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</si>
  <si>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</si>
  <si>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</si>
  <si>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</si>
  <si>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</si>
  <si>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</si>
  <si>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</si>
  <si>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</si>
  <si>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</si>
  <si>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</si>
  <si>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</si>
  <si>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</si>
  <si>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</si>
  <si>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</si>
  <si>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</si>
  <si>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</si>
  <si>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</si>
  <si>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</si>
  <si>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</si>
  <si>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</si>
  <si>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</si>
  <si>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</si>
  <si>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</si>
  <si>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</si>
  <si>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</si>
  <si>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</si>
  <si>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</si>
  <si>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</si>
  <si>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</si>
  <si>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</si>
  <si>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</si>
  <si>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</si>
  <si>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</si>
  <si>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</si>
  <si>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</si>
  <si>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</si>
  <si>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</si>
  <si>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</si>
  <si>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</si>
  <si>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</si>
  <si>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</si>
  <si>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</si>
  <si>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</si>
  <si>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</si>
  <si>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</si>
  <si>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</si>
  <si>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</si>
  <si>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</si>
  <si>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</si>
  <si>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</si>
  <si>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</si>
  <si>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</si>
  <si>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</si>
  <si>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</si>
  <si>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</si>
  <si>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</si>
  <si>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</si>
  <si>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</si>
  <si>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</si>
  <si>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</si>
  <si>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</si>
  <si>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</si>
  <si>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</si>
  <si>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</si>
  <si>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</si>
  <si>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</si>
  <si>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</si>
  <si>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</si>
  <si>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</si>
  <si>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</si>
  <si>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</si>
  <si>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</si>
  <si>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</si>
  <si>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</si>
  <si>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</si>
  <si>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</si>
  <si>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</si>
  <si>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</si>
  <si>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</si>
  <si>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</si>
  <si>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</si>
  <si>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</si>
  <si>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</si>
  <si>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</si>
  <si>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</si>
  <si>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</si>
  <si>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</si>
  <si>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</si>
  <si>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</si>
  <si>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</si>
  <si>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</si>
  <si>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</si>
  <si>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</si>
  <si>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</si>
  <si>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</si>
  <si>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</si>
  <si>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</si>
  <si>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</si>
  <si>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</si>
  <si>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</si>
  <si>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</si>
  <si>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</si>
  <si>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</si>
  <si>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</si>
  <si>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</si>
  <si>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</si>
  <si>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</si>
  <si>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</si>
  <si>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</si>
  <si>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</si>
  <si>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</si>
  <si>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</si>
  <si>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</si>
  <si>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</si>
  <si>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</si>
  <si>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</si>
  <si>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</si>
  <si>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</si>
  <si>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</si>
  <si>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</si>
  <si>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</si>
  <si>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</si>
  <si>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</si>
  <si>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</si>
  <si>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</si>
  <si>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</si>
  <si>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</si>
  <si>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</si>
  <si>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</si>
  <si>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</si>
  <si>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</si>
  <si>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</si>
  <si>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</si>
  <si>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</si>
  <si>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</si>
  <si>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</si>
  <si>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</si>
  <si>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</si>
  <si>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</si>
  <si>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</si>
  <si>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</si>
  <si>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</si>
  <si>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</si>
  <si>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</si>
  <si>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</si>
  <si>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</si>
  <si>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</si>
  <si>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</si>
  <si>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</si>
  <si>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</si>
  <si>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</si>
  <si>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</si>
  <si>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</si>
  <si>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</si>
  <si>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</si>
  <si>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</si>
  <si>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</si>
  <si>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</si>
  <si>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</si>
  <si>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</si>
  <si>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</si>
  <si>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</si>
  <si>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</si>
  <si>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</si>
  <si>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</si>
  <si>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</si>
  <si>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</si>
  <si>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</si>
  <si>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</si>
  <si>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</si>
  <si>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</si>
  <si>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</si>
  <si>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</si>
  <si>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</si>
  <si>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</si>
  <si>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</si>
  <si>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</si>
  <si>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</si>
  <si>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</si>
  <si>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</si>
  <si>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</si>
  <si>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</si>
  <si>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</si>
  <si>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</si>
  <si>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</si>
  <si>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</si>
  <si>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</si>
  <si>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</si>
  <si>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</si>
  <si>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</si>
  <si>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</si>
  <si>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</si>
  <si>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</si>
  <si>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</si>
  <si>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</si>
  <si>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</si>
  <si>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</si>
  <si>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</si>
  <si>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</si>
  <si>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</si>
  <si>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</si>
  <si>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</si>
  <si>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</si>
  <si>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</si>
  <si>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</si>
  <si>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</si>
  <si>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</si>
  <si>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</si>
  <si>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</si>
  <si>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</si>
  <si>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</si>
  <si>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</si>
  <si>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</si>
  <si>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</si>
  <si>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</si>
  <si>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</si>
  <si>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</si>
  <si>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</si>
  <si>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</si>
  <si>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</si>
  <si>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</si>
  <si>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</si>
  <si>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</si>
  <si>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</si>
  <si>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</si>
  <si>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</si>
  <si>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</si>
  <si>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</si>
  <si>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</si>
  <si>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</si>
  <si>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</si>
  <si>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</si>
  <si>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</si>
  <si>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</si>
  <si>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</si>
  <si>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</si>
  <si>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</si>
  <si>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</si>
  <si>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</si>
  <si>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</si>
  <si>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</si>
  <si>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</si>
  <si>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</si>
  <si>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</si>
  <si>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</si>
  <si>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</si>
  <si>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</si>
  <si>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</si>
  <si>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</si>
  <si>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</si>
  <si>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</si>
  <si>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</si>
  <si>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</si>
  <si>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</si>
  <si>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</si>
  <si>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</si>
  <si>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</si>
  <si>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</si>
  <si>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</si>
  <si>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</si>
  <si>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</si>
  <si>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</si>
  <si>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</si>
  <si>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</si>
  <si>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</si>
  <si>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</si>
  <si>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</si>
  <si>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</si>
  <si>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</si>
  <si>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</si>
  <si>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</si>
  <si>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</si>
  <si>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</si>
  <si>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</si>
  <si>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</si>
  <si>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</si>
  <si>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</si>
  <si>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</si>
  <si>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</si>
  <si>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</si>
  <si>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</si>
  <si>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</si>
  <si>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</si>
  <si>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</si>
  <si>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</si>
  <si>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</si>
  <si>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</si>
  <si>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</si>
  <si>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</si>
  <si>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</si>
  <si>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</si>
  <si>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</si>
  <si>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</si>
  <si>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</si>
  <si>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</si>
  <si>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</si>
  <si>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</si>
  <si>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</si>
  <si>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</si>
  <si>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</si>
  <si>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</si>
  <si>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</si>
  <si>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</si>
  <si>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</si>
  <si>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</si>
  <si>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</si>
  <si>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</si>
  <si>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</si>
  <si>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</si>
  <si>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</si>
  <si>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</si>
  <si>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</si>
  <si>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</si>
  <si>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</si>
  <si>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</si>
  <si>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</si>
  <si>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</si>
  <si>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</si>
  <si>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</si>
  <si>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</si>
  <si>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</si>
  <si>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</si>
  <si>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</si>
  <si>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</si>
  <si>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</si>
  <si>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</si>
  <si>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</si>
  <si>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</si>
  <si>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</si>
  <si>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</si>
  <si>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</si>
  <si>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</si>
  <si>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</si>
  <si>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</si>
  <si>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</si>
  <si>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</si>
  <si>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</si>
  <si>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</si>
  <si>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</si>
  <si>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</si>
  <si>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</si>
  <si>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</si>
  <si>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</si>
  <si>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</si>
  <si>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</si>
  <si>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</si>
  <si>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</si>
  <si>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</si>
  <si>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</si>
  <si>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</si>
  <si>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</si>
  <si>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</si>
  <si>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</si>
  <si>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</si>
  <si>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</si>
  <si>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</si>
  <si>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</si>
  <si>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</si>
  <si>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</si>
  <si>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</si>
  <si>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</si>
  <si>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</si>
  <si>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</si>
  <si>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</si>
  <si>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</si>
  <si>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</si>
  <si>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</si>
  <si>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</si>
  <si>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</si>
  <si>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</si>
  <si>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</si>
  <si>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</si>
  <si>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</si>
  <si>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</si>
  <si>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</si>
  <si>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</si>
  <si>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</si>
  <si>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</si>
  <si>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</si>
  <si>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</si>
  <si>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</si>
  <si>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</si>
  <si>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</si>
  <si>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</si>
  <si>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</si>
  <si>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</si>
  <si>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</si>
  <si>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</si>
  <si>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</si>
  <si>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</si>
  <si>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</si>
  <si>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</si>
  <si>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</si>
  <si>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</si>
  <si>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</si>
  <si>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</si>
  <si>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</si>
  <si>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</si>
  <si>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</si>
  <si>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</si>
  <si>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</si>
  <si>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</si>
  <si>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</si>
  <si>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</si>
  <si>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</si>
  <si>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</si>
  <si>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</si>
  <si>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</si>
  <si>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</si>
  <si>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</si>
  <si>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</si>
  <si>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</si>
  <si>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</si>
  <si>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</si>
  <si>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</si>
  <si>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</si>
  <si>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</si>
  <si>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</si>
  <si>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</si>
  <si>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</si>
  <si>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</si>
  <si>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</si>
  <si>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</si>
  <si>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</si>
  <si>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</si>
  <si>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</si>
  <si>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</si>
  <si>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</si>
  <si>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</si>
  <si>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</si>
  <si>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</si>
  <si>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</si>
  <si>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</si>
  <si>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</si>
  <si>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</si>
  <si>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</si>
  <si>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</si>
  <si>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</si>
  <si>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</si>
  <si>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</si>
  <si>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</si>
  <si>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</si>
  <si>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</si>
  <si>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</si>
  <si>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</si>
  <si>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</si>
  <si>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</si>
  <si>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</si>
  <si>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</si>
  <si>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</si>
  <si>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</si>
  <si>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</si>
  <si>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</si>
  <si>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</si>
  <si>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</si>
  <si>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</si>
  <si>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</si>
  <si>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</si>
  <si>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</si>
  <si>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</si>
  <si>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</si>
  <si>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</si>
  <si>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</si>
  <si>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</si>
  <si>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</si>
  <si>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</si>
  <si>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</si>
  <si>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</si>
  <si>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</si>
  <si>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</si>
  <si>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</si>
  <si>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</si>
  <si>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</si>
  <si>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</si>
  <si>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</si>
  <si>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</si>
  <si>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</si>
  <si>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</si>
  <si>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</si>
  <si>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</si>
  <si>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</si>
  <si>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</si>
  <si>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</si>
  <si>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</si>
  <si>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</si>
  <si>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</si>
  <si>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</si>
  <si>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</si>
  <si>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</si>
  <si>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</si>
  <si>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</si>
  <si>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</si>
  <si>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</si>
  <si>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</si>
  <si>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</si>
  <si>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</si>
  <si>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</si>
  <si>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</si>
  <si>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</si>
  <si>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</si>
  <si>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</si>
  <si>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</si>
  <si>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</si>
  <si>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</si>
  <si>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</si>
  <si>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</si>
  <si>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</si>
  <si>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</si>
  <si>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</si>
  <si>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</si>
  <si>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</si>
  <si>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</si>
  <si>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</si>
  <si>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</si>
  <si>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</si>
  <si>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</si>
  <si>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</si>
  <si>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</si>
  <si>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</si>
  <si>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</si>
  <si>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</si>
  <si>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</si>
  <si>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</si>
  <si>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</si>
  <si>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</si>
  <si>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</si>
  <si>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</si>
  <si>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</si>
  <si>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</si>
  <si>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</si>
  <si>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</si>
  <si>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</si>
  <si>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</si>
  <si>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</si>
  <si>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</si>
  <si>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</si>
  <si>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</si>
  <si>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</si>
  <si>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</si>
  <si>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</si>
  <si>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</si>
  <si>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</si>
  <si>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</si>
  <si>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</si>
  <si>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</si>
  <si>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</si>
  <si>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</si>
  <si>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</si>
  <si>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</si>
  <si>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</si>
  <si>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</si>
  <si>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</si>
  <si>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</si>
  <si>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</si>
  <si>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</si>
  <si>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</si>
  <si>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</si>
  <si>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</si>
  <si>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</si>
  <si>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</si>
  <si>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</si>
  <si>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</si>
  <si>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</si>
  <si>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</si>
  <si>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</si>
  <si>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</si>
  <si>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</si>
  <si>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</si>
  <si>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</si>
  <si>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</si>
  <si>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</si>
  <si>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</si>
  <si>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</si>
  <si>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</si>
  <si>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</si>
  <si>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</si>
  <si>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</si>
  <si>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</si>
  <si>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</si>
  <si>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</si>
  <si>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</si>
  <si>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</si>
  <si>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</si>
  <si>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</si>
  <si>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</si>
  <si>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</si>
  <si>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</si>
  <si>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</si>
  <si>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</si>
  <si>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</si>
  <si>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</si>
  <si>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</si>
  <si>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</si>
  <si>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</si>
  <si>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</si>
  <si>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</si>
  <si>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</si>
  <si>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</si>
  <si>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</si>
  <si>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</si>
  <si>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</si>
  <si>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</si>
  <si>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</si>
  <si>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</si>
  <si>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</si>
  <si>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</si>
  <si>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</si>
  <si>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</si>
  <si>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</si>
  <si>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</si>
  <si>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</si>
  <si>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</si>
  <si>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</si>
  <si>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</si>
  <si>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</si>
  <si>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</si>
  <si>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</si>
  <si>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</si>
  <si>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</si>
  <si>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</si>
  <si>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</si>
  <si>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</si>
  <si>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</si>
  <si>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</si>
  <si>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</si>
  <si>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</si>
  <si>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</si>
  <si>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</si>
  <si>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</si>
  <si>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</si>
  <si>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</si>
  <si>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</si>
  <si>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</si>
  <si>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</si>
  <si>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</si>
  <si>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</si>
  <si>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</si>
  <si>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</si>
  <si>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</si>
  <si>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</si>
  <si>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</si>
  <si>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</si>
  <si>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</si>
  <si>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</si>
  <si>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</si>
  <si>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</si>
  <si>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</si>
  <si>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</si>
  <si>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</si>
  <si>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</si>
  <si>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</si>
  <si>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</si>
  <si>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</si>
  <si>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</si>
  <si>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</si>
  <si>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</si>
  <si>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</si>
  <si>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</si>
  <si>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</si>
  <si>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</si>
  <si>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</si>
  <si>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</si>
  <si>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</si>
  <si>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</si>
  <si>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</si>
  <si>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</si>
  <si>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</si>
  <si>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</si>
  <si>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</si>
  <si>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</si>
  <si>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</si>
  <si>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</si>
  <si>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</si>
  <si>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</si>
  <si>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</si>
  <si>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</si>
  <si>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</si>
  <si>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</si>
  <si>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</si>
  <si>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</si>
  <si>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</si>
  <si>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</si>
  <si>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</si>
  <si>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</si>
  <si>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</si>
  <si>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</si>
  <si>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</si>
  <si>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</si>
  <si>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</si>
  <si>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</si>
  <si>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</si>
  <si>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</si>
  <si>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</si>
  <si>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</si>
  <si>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</si>
  <si>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</si>
  <si>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</si>
  <si>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</si>
  <si>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</si>
  <si>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</si>
  <si>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</si>
  <si>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</si>
  <si>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</si>
  <si>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</si>
  <si>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</si>
  <si>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</si>
  <si>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</si>
  <si>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</si>
  <si>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</si>
  <si>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</si>
  <si>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</si>
  <si>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</si>
  <si>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</si>
  <si>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</si>
  <si>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</si>
  <si>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</si>
  <si>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</si>
  <si>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</si>
  <si>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</si>
  <si>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</si>
  <si>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</si>
  <si>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</si>
  <si>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</si>
  <si>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</si>
  <si>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</si>
  <si>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</si>
  <si>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</si>
  <si>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</si>
  <si>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</si>
  <si>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</si>
  <si>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</si>
  <si>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</si>
  <si>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</si>
  <si>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</si>
  <si>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</si>
  <si>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</si>
  <si>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</si>
  <si>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</si>
  <si>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</si>
  <si>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</si>
  <si>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</si>
  <si>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</si>
  <si>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</si>
  <si>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</si>
  <si>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</si>
  <si>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</si>
  <si>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</si>
  <si>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</si>
  <si>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</si>
  <si>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</si>
  <si>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</si>
  <si>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</si>
  <si>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</si>
  <si>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</si>
  <si>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</si>
  <si>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</si>
  <si>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</si>
  <si>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</si>
  <si>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</si>
  <si>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</si>
  <si>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</si>
  <si>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</si>
  <si>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</si>
  <si>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</si>
  <si>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</si>
  <si>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</si>
  <si>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</si>
  <si>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</si>
  <si>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</si>
  <si>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</si>
  <si>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</si>
  <si>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</si>
  <si>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</si>
  <si>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</si>
  <si>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</si>
  <si>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</si>
  <si>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</si>
  <si>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</si>
  <si>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</si>
  <si>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</si>
  <si>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</si>
  <si>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</si>
  <si>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</si>
  <si>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</si>
  <si>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</si>
  <si>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</si>
  <si>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</si>
  <si>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</si>
  <si>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</si>
  <si>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</si>
  <si>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</si>
  <si>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</si>
  <si>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</si>
  <si>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</si>
  <si>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</si>
  <si>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</si>
  <si>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</si>
  <si>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</si>
  <si>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</si>
  <si>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</si>
  <si>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</si>
  <si>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</si>
  <si>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</si>
  <si>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</si>
  <si>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</si>
  <si>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</si>
  <si>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</si>
  <si>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</si>
  <si>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</si>
  <si>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</si>
  <si>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</si>
  <si>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</si>
  <si>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</si>
  <si>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</si>
  <si>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</si>
  <si>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</si>
  <si>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</si>
  <si>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</si>
  <si>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</si>
  <si>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</si>
  <si>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</si>
  <si>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</si>
  <si>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</si>
  <si>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</si>
  <si>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</si>
  <si>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</si>
  <si>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</si>
  <si>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</si>
  <si>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</si>
  <si>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</si>
  <si>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</si>
  <si>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</si>
  <si>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</si>
  <si>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</si>
  <si>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</si>
  <si>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</si>
  <si>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</si>
  <si>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</si>
  <si>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</si>
  <si>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</si>
  <si>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</si>
  <si>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</si>
  <si>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</si>
  <si>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</si>
  <si>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</si>
  <si>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</si>
  <si>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</si>
  <si>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</si>
  <si>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</si>
  <si>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</si>
  <si>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</si>
  <si>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</si>
  <si>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</si>
  <si>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</si>
  <si>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</si>
  <si>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</si>
  <si>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</si>
  <si>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</si>
  <si>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</si>
  <si>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</si>
  <si>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</si>
  <si>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</si>
  <si>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</si>
  <si>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</si>
  <si>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</si>
  <si>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</si>
  <si>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</si>
  <si>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</si>
  <si>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</si>
  <si>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</si>
  <si>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</si>
  <si>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</si>
  <si>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</si>
  <si>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</si>
  <si>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</si>
  <si>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</si>
  <si>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</si>
  <si>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</si>
  <si>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</si>
  <si>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</si>
  <si>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</si>
  <si>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</si>
  <si>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</si>
  <si>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</si>
  <si>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</si>
  <si>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</si>
  <si>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</si>
  <si>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</si>
  <si>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</si>
  <si>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</si>
  <si>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</si>
  <si>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</si>
  <si>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</si>
  <si>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</si>
  <si>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</si>
  <si>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</si>
  <si>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</si>
  <si>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</si>
  <si>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</si>
  <si>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</si>
  <si>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</si>
  <si>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</si>
  <si>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</si>
  <si>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</si>
  <si>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</si>
  <si>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</si>
  <si>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</si>
  <si>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</si>
  <si>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</si>
  <si>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</si>
  <si>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</si>
  <si>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</si>
  <si>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</si>
  <si>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</si>
  <si>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</si>
  <si>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</si>
  <si>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</si>
  <si>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</si>
  <si>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</si>
  <si>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</si>
  <si>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</si>
  <si>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</si>
  <si>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</si>
  <si>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</si>
  <si>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</si>
  <si>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</si>
  <si>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</si>
  <si>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</si>
  <si>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</si>
  <si>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</si>
  <si>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</si>
  <si>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</si>
  <si>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</si>
  <si>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</si>
  <si>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</si>
  <si>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</si>
  <si>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</si>
  <si>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</si>
  <si>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</si>
  <si>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</si>
  <si>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</si>
  <si>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</si>
  <si>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</si>
  <si>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</si>
  <si>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</si>
  <si>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</si>
  <si>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</si>
  <si>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</si>
  <si>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</si>
  <si>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</si>
  <si>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</si>
  <si>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</si>
  <si>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</si>
  <si>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</si>
  <si>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</si>
  <si>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</si>
  <si>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</si>
  <si>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</si>
  <si>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</si>
  <si>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</si>
  <si>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</si>
  <si>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</si>
  <si>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</si>
  <si>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</si>
  <si>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</si>
  <si>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</si>
  <si>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</si>
  <si>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</si>
  <si>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</si>
  <si>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</si>
  <si>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</si>
  <si>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</si>
  <si>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</si>
  <si>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</si>
  <si>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</si>
  <si>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</si>
  <si>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</si>
  <si>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</si>
  <si>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</si>
  <si>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</si>
  <si>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</si>
  <si>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</si>
  <si>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</si>
  <si>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</si>
  <si>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</si>
  <si>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</si>
  <si>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</si>
  <si>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</si>
  <si>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</si>
  <si>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</si>
  <si>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</si>
  <si>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</si>
  <si>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</si>
  <si>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</si>
  <si>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</si>
  <si>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</si>
  <si>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</si>
  <si>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</si>
  <si>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</si>
  <si>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</si>
  <si>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</si>
  <si>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</si>
  <si>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</si>
  <si>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</si>
  <si>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</si>
  <si>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</si>
  <si>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</si>
  <si>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</si>
  <si>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</si>
  <si>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</si>
  <si>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</si>
  <si>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</si>
  <si>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</si>
  <si>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</si>
  <si>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</si>
  <si>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</si>
  <si>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</si>
  <si>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</si>
  <si>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</si>
  <si>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</si>
  <si>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</si>
  <si>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</si>
  <si>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</si>
  <si>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</si>
  <si>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</si>
  <si>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</si>
  <si>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</si>
  <si>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</si>
  <si>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</si>
  <si>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</si>
  <si>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</si>
  <si>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</si>
  <si>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</si>
  <si>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</si>
  <si>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</si>
  <si>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</si>
  <si>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</si>
  <si>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</si>
  <si>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</si>
  <si>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</si>
  <si>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</si>
  <si>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</si>
  <si>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</si>
  <si>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</si>
  <si>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</si>
  <si>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</si>
  <si>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</si>
  <si>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</si>
  <si>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</si>
  <si>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</si>
  <si>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</si>
  <si>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</si>
  <si>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</si>
  <si>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</si>
  <si>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</si>
  <si>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</si>
  <si>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</si>
  <si>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</si>
  <si>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</si>
  <si>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</si>
  <si>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</si>
  <si>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</si>
  <si>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</si>
  <si>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</si>
  <si>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</si>
  <si>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</si>
  <si>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</si>
  <si>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</si>
  <si>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</si>
  <si>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</si>
  <si>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</si>
  <si>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</si>
  <si>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</si>
  <si>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</si>
  <si>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</si>
  <si>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</si>
  <si>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</si>
  <si>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</si>
  <si>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</si>
  <si>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</si>
  <si>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</si>
  <si>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</si>
  <si>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</si>
  <si>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</si>
  <si>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</si>
  <si>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</si>
  <si>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</si>
  <si>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</si>
  <si>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</si>
  <si>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</si>
  <si>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</si>
  <si>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</si>
  <si>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</si>
  <si>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</si>
  <si>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</si>
  <si>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</si>
  <si>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</si>
  <si>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</si>
  <si>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</si>
  <si>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</si>
  <si>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</si>
  <si>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</si>
  <si>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</si>
  <si>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</si>
  <si>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</si>
  <si>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</si>
  <si>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</si>
  <si>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</si>
  <si>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</si>
  <si>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</si>
  <si>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</si>
  <si>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</si>
  <si>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</si>
  <si>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</si>
  <si>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</si>
  <si>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</si>
  <si>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</si>
  <si>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</si>
  <si>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</si>
  <si>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</si>
  <si>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</si>
  <si>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</si>
  <si>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</si>
  <si>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</si>
  <si>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</si>
  <si>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</si>
  <si>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</si>
  <si>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</si>
  <si>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</si>
  <si>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</si>
  <si>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</si>
  <si>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</si>
  <si>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</si>
  <si>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</si>
  <si>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</si>
  <si>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</si>
  <si>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</si>
  <si>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</si>
  <si>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</si>
  <si>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</si>
  <si>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</si>
  <si>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</si>
  <si>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</si>
  <si>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</si>
  <si>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</si>
  <si>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</si>
  <si>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</si>
  <si>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</si>
  <si>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</si>
  <si>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</si>
  <si>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</si>
  <si>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</si>
  <si>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</si>
  <si>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</si>
  <si>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</si>
  <si>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</si>
  <si>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</si>
  <si>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</si>
  <si>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</si>
  <si>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</si>
  <si>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</si>
  <si>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</si>
  <si>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</si>
  <si>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</si>
  <si>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</si>
  <si>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</si>
  <si>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</si>
  <si>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</si>
  <si>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</si>
  <si>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</si>
  <si>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</si>
  <si>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</si>
  <si>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</si>
  <si>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</si>
  <si>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</si>
  <si>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</si>
  <si>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</si>
  <si>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</si>
  <si>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</si>
  <si>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</si>
  <si>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</si>
  <si>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</si>
  <si>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</si>
  <si>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</si>
  <si>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</si>
  <si>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</si>
  <si>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</si>
  <si>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</si>
  <si>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</si>
  <si>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</si>
  <si>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</si>
  <si>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</si>
  <si>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</si>
  <si>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</si>
  <si>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</si>
  <si>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</si>
  <si>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</si>
  <si>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</si>
  <si>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</si>
  <si>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</si>
  <si>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</si>
  <si>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</si>
  <si>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</si>
  <si>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</si>
  <si>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</si>
  <si>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</si>
  <si>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</si>
  <si>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</si>
  <si>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</si>
  <si>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</si>
  <si>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</si>
  <si>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</si>
  <si>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</si>
  <si>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</si>
  <si>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</si>
  <si>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</si>
  <si>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</si>
  <si>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</si>
  <si>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</si>
  <si>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</si>
  <si>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</si>
  <si>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</si>
  <si>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</si>
  <si>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</si>
  <si>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</si>
  <si>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</si>
  <si>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</si>
  <si>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</si>
  <si>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</si>
  <si>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</si>
  <si>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</si>
  <si>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</si>
  <si>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</si>
  <si>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</si>
  <si>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</si>
  <si>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</si>
  <si>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</si>
  <si>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</si>
  <si>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</si>
  <si>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</si>
  <si>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</si>
  <si>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</si>
  <si>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</si>
  <si>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</si>
  <si>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</si>
  <si>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</si>
  <si>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</si>
  <si>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</si>
  <si>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</si>
  <si>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</si>
  <si>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</si>
  <si>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</si>
  <si>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</si>
  <si>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</si>
  <si>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</si>
  <si>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</si>
  <si>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</si>
  <si>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</si>
  <si>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</si>
  <si>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</si>
  <si>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</si>
  <si>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</si>
  <si>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</si>
  <si>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</si>
  <si>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</si>
  <si>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</si>
  <si>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</si>
  <si>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</si>
  <si>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</si>
  <si>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</si>
  <si>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</si>
  <si>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</si>
  <si>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</si>
  <si>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</si>
  <si>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</si>
  <si>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</si>
  <si>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</si>
  <si>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</si>
  <si>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</si>
  <si>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</si>
  <si>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</si>
  <si>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</si>
  <si>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</si>
  <si>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</si>
  <si>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</si>
  <si>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</si>
  <si>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</si>
  <si>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</si>
  <si>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</si>
  <si>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</si>
  <si>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</si>
  <si>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</si>
  <si>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</si>
  <si>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</si>
  <si>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</si>
  <si>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</si>
  <si>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</si>
  <si>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</si>
  <si>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</si>
  <si>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</si>
  <si>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</si>
  <si>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</si>
  <si>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</si>
  <si>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</si>
  <si>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</si>
  <si>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</si>
  <si>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</si>
  <si>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</si>
  <si>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</si>
  <si>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</si>
  <si>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</si>
  <si>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</si>
  <si>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</si>
  <si>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</si>
  <si>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</si>
  <si>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</si>
  <si>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</si>
  <si>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</si>
  <si>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</si>
  <si>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</si>
  <si>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</si>
  <si>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</si>
  <si>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</si>
  <si>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</si>
  <si>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</si>
  <si>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</si>
  <si>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</si>
  <si>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</si>
  <si>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</si>
  <si>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</si>
  <si>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</si>
  <si>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</si>
  <si>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</si>
  <si>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</si>
  <si>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</si>
  <si>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</si>
  <si>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</si>
  <si>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</si>
  <si>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</si>
  <si>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</si>
  <si>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</si>
  <si>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</si>
  <si>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</si>
  <si>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</si>
  <si>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</si>
  <si>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</si>
  <si>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</si>
  <si>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</si>
  <si>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</si>
  <si>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</si>
  <si>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</si>
  <si>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</si>
  <si>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</si>
  <si>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</si>
  <si>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</si>
  <si>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</si>
  <si>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</si>
  <si>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</si>
  <si>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</si>
  <si>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</si>
  <si>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</si>
  <si>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</si>
  <si>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</si>
  <si>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</si>
  <si>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</si>
  <si>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</si>
  <si>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</si>
  <si>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</si>
  <si>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</si>
  <si>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</si>
  <si>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</si>
  <si>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</si>
  <si>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</si>
  <si>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</si>
  <si>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</si>
  <si>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</si>
  <si>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</si>
  <si>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</si>
  <si>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</si>
  <si>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</si>
  <si>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</si>
  <si>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</si>
  <si>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</si>
  <si>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</si>
  <si>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</si>
  <si>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</si>
  <si>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</si>
  <si>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</si>
  <si>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</si>
  <si>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</si>
  <si>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</si>
  <si>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</si>
  <si>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</si>
  <si>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</si>
  <si>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</si>
  <si>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</si>
  <si>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</si>
  <si>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</si>
  <si>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</si>
  <si>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</si>
  <si>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</si>
  <si>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</si>
  <si>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</si>
  <si>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</si>
  <si>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</si>
  <si>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</si>
  <si>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</si>
  <si>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</si>
  <si>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</si>
  <si>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</si>
  <si>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</si>
  <si>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</si>
  <si>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</si>
  <si>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</si>
  <si>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</si>
  <si>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</si>
  <si>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</si>
  <si>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</si>
  <si>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</si>
  <si>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</si>
  <si>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</si>
  <si>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</si>
  <si>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</si>
  <si>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</si>
  <si>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</si>
  <si>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</si>
  <si>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</si>
  <si>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</si>
  <si>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</si>
  <si>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</si>
  <si>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</si>
  <si>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</si>
  <si>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</si>
  <si>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</si>
  <si>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</si>
  <si>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</si>
  <si>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</si>
  <si>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</si>
  <si>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</si>
  <si>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</si>
  <si>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</si>
  <si>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</si>
  <si>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</si>
  <si>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</si>
  <si>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</si>
  <si>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</si>
  <si>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</si>
  <si>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</si>
  <si>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</si>
  <si>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</si>
  <si>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</si>
  <si>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</si>
  <si>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</si>
  <si>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</si>
  <si>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</si>
  <si>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</si>
  <si>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</si>
  <si>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</si>
  <si>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</si>
  <si>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</si>
  <si>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</si>
  <si>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</si>
  <si>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</si>
  <si>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</si>
  <si>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</si>
  <si>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</si>
  <si>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</si>
  <si>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</si>
  <si>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</si>
  <si>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</si>
  <si>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</si>
  <si>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</si>
  <si>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</si>
  <si>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</si>
  <si>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</si>
  <si>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</si>
  <si>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</si>
  <si>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</si>
  <si>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</si>
  <si>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</si>
  <si>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</si>
  <si>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</si>
  <si>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</si>
  <si>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</si>
  <si>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</si>
  <si>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</si>
  <si>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</si>
  <si>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</si>
  <si>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</si>
  <si>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</si>
  <si>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</si>
  <si>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</si>
  <si>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</si>
  <si>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</si>
  <si>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</si>
  <si>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</si>
  <si>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</si>
  <si>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</si>
  <si>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</si>
  <si>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</si>
  <si>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</si>
  <si>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</si>
  <si>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</si>
  <si>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</si>
  <si>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</si>
  <si>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</si>
  <si>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</si>
  <si>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</si>
  <si>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</si>
  <si>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</si>
  <si>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</si>
  <si>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</si>
  <si>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</si>
  <si>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</si>
  <si>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</si>
  <si>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</si>
  <si>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</si>
  <si>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</si>
  <si>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</si>
  <si>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</si>
  <si>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</si>
  <si>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</si>
  <si>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</si>
  <si>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</si>
  <si>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</si>
  <si>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</si>
  <si>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</si>
  <si>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</si>
  <si>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</si>
  <si>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</si>
  <si>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</si>
  <si>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</si>
  <si>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</si>
  <si>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</si>
  <si>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</si>
  <si>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</si>
  <si>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</si>
  <si>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</si>
  <si>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</si>
  <si>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</si>
  <si>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</si>
  <si>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</si>
  <si>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</si>
  <si>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</si>
  <si>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</si>
  <si>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</si>
  <si>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</si>
  <si>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</si>
  <si>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</si>
  <si>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</si>
  <si>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</si>
  <si>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</si>
  <si>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</si>
  <si>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</si>
  <si>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</si>
  <si>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</si>
  <si>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</si>
  <si>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</si>
  <si>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</si>
  <si>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</si>
  <si>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</si>
  <si>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</si>
  <si>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</si>
  <si>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</si>
  <si>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</si>
  <si>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</si>
  <si>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</si>
  <si>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</si>
  <si>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</si>
  <si>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</si>
  <si>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</si>
  <si>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</si>
  <si>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</si>
  <si>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</si>
  <si>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</si>
  <si>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</si>
  <si>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</si>
  <si>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</si>
  <si>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</si>
  <si>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</si>
  <si>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</si>
  <si>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</si>
  <si>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</si>
  <si>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</si>
  <si>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</si>
  <si>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</si>
  <si>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</si>
  <si>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</si>
  <si>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</si>
  <si>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</si>
  <si>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</si>
  <si>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</si>
  <si>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</si>
  <si>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</si>
  <si>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</si>
  <si>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</si>
  <si>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</si>
  <si>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</si>
  <si>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</si>
  <si>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</si>
  <si>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</si>
  <si>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</si>
  <si>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</si>
  <si>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</si>
  <si>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</si>
  <si>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</si>
  <si>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</si>
  <si>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</si>
  <si>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</si>
  <si>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</si>
  <si>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</si>
  <si>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</si>
  <si>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</si>
  <si>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</si>
  <si>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</si>
  <si>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</si>
  <si>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</si>
  <si>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</si>
  <si>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</si>
  <si>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</si>
  <si>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</si>
  <si>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</si>
  <si>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</si>
  <si>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</si>
  <si>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</si>
  <si>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</si>
  <si>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</si>
  <si>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</si>
  <si>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</si>
  <si>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</si>
  <si>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</si>
  <si>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</si>
  <si>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</si>
  <si>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</si>
  <si>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</si>
  <si>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</si>
  <si>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</si>
  <si>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</si>
  <si>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</si>
  <si>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</si>
  <si>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</si>
  <si>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</si>
  <si>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</si>
  <si>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</si>
  <si>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</si>
  <si>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</si>
  <si>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</si>
  <si>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</si>
  <si>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</si>
  <si>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</si>
  <si>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</si>
  <si>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</si>
  <si>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</si>
  <si>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</si>
  <si>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</si>
  <si>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</si>
  <si>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</si>
  <si>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</si>
  <si>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</si>
  <si>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</si>
  <si>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</si>
  <si>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</si>
  <si>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</si>
  <si>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</si>
  <si>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</si>
  <si>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</si>
  <si>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</si>
  <si>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</si>
  <si>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</si>
  <si>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</si>
  <si>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</si>
  <si>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</si>
  <si>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</si>
  <si>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</si>
  <si>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</si>
  <si>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</si>
  <si>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</si>
  <si>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</si>
  <si>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</si>
  <si>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</si>
  <si>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</si>
  <si>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</si>
  <si>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</si>
  <si>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</si>
  <si>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</si>
  <si>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</si>
  <si>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</si>
  <si>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</si>
  <si>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</si>
  <si>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</si>
  <si>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</si>
  <si>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</si>
  <si>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</si>
  <si>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</si>
  <si>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</si>
  <si>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</si>
  <si>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</si>
  <si>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</si>
  <si>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</si>
  <si>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</si>
  <si>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</si>
  <si>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</si>
  <si>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</si>
  <si>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</si>
  <si>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</si>
  <si>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</si>
  <si>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</si>
  <si>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</si>
  <si>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</si>
  <si>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</si>
  <si>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</si>
  <si>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</si>
  <si>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</si>
  <si>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</si>
  <si>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</si>
  <si>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</si>
  <si>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</si>
  <si>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</si>
  <si>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</si>
  <si>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</si>
  <si>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</si>
  <si>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</si>
  <si>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</si>
  <si>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</si>
  <si>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</si>
  <si>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</si>
  <si>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</si>
  <si>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</si>
  <si>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</si>
  <si>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</si>
  <si>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</si>
  <si>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</si>
  <si>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</si>
  <si>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</si>
  <si>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</si>
  <si>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</si>
  <si>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</si>
  <si>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</si>
  <si>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</si>
  <si>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</si>
  <si>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</si>
  <si>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</si>
  <si>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</si>
  <si>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</si>
  <si>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</si>
  <si>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</si>
  <si>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</si>
  <si>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</si>
  <si>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</si>
  <si>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</si>
  <si>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</si>
  <si>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</si>
  <si>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</si>
  <si>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</si>
  <si>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</si>
  <si>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</si>
  <si>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</si>
  <si>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</si>
  <si>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</si>
  <si>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</si>
  <si>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</si>
  <si>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</si>
  <si>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</si>
  <si>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</si>
  <si>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</si>
  <si>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</si>
  <si>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</si>
  <si>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</si>
  <si>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</si>
  <si>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</si>
  <si>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</si>
  <si>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</si>
  <si>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</si>
  <si>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</si>
  <si>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</si>
  <si>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</si>
  <si>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</si>
  <si>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</si>
  <si>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</si>
  <si>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</si>
  <si>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</si>
  <si>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</si>
  <si>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</si>
  <si>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</si>
  <si>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</si>
  <si>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</si>
  <si>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</si>
  <si>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</si>
  <si>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</si>
  <si>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</si>
  <si>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</si>
  <si>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</si>
  <si>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</si>
  <si>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</si>
  <si>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</si>
  <si>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</si>
  <si>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</si>
  <si>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</si>
  <si>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</si>
  <si>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</si>
  <si>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</si>
  <si>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</si>
  <si>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</si>
  <si>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</si>
  <si>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</si>
  <si>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</si>
  <si>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</si>
  <si>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</si>
  <si>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</si>
  <si>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</si>
  <si>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</si>
  <si>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</si>
  <si>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</si>
  <si>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</si>
  <si>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</si>
  <si>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</si>
  <si>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</si>
  <si>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</si>
  <si>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</si>
  <si>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</si>
  <si>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</si>
  <si>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</si>
  <si>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</si>
  <si>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</si>
  <si>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</si>
  <si>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</si>
  <si>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</si>
  <si>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</si>
  <si>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</si>
  <si>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</si>
  <si>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</si>
  <si>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</si>
  <si>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</si>
  <si>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</si>
  <si>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</si>
  <si>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</si>
  <si>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</si>
  <si>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</si>
  <si>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</si>
  <si>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</si>
  <si>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</si>
  <si>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</si>
  <si>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</si>
  <si>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</si>
  <si>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</si>
  <si>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</si>
  <si>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</si>
  <si>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</si>
  <si>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</si>
  <si>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</si>
  <si>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</si>
  <si>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</si>
  <si>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</si>
  <si>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</si>
  <si>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</si>
  <si>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</si>
  <si>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</si>
  <si>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</si>
  <si>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</si>
  <si>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</si>
  <si>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</si>
  <si>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</si>
  <si>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</si>
  <si>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</si>
  <si>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</si>
  <si>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</si>
  <si>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</si>
  <si>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</si>
  <si>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</si>
  <si>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</si>
  <si>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</si>
  <si>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</si>
  <si>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</si>
  <si>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</si>
  <si>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</si>
  <si>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</si>
  <si>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</si>
  <si>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</si>
  <si>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</si>
  <si>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</si>
  <si>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</si>
  <si>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</si>
  <si>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</si>
  <si>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</si>
  <si>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</si>
  <si>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</si>
  <si>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</si>
  <si>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</si>
  <si>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</si>
  <si>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</si>
  <si>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</si>
  <si>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</si>
  <si>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</si>
  <si>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</si>
  <si>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</si>
  <si>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</si>
  <si>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</si>
  <si>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</si>
  <si>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</si>
  <si>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</si>
  <si>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</si>
  <si>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</si>
  <si>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</si>
  <si>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</si>
  <si>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</si>
  <si>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</si>
  <si>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</si>
  <si>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</si>
  <si>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</si>
  <si>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</si>
  <si>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</si>
  <si>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</si>
  <si>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</si>
  <si>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</si>
  <si>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</si>
  <si>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</si>
  <si>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</si>
  <si>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</si>
  <si>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</si>
  <si>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</si>
  <si>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</si>
  <si>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</si>
  <si>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</si>
  <si>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</si>
  <si>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</si>
  <si>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</si>
  <si>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</si>
  <si>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</si>
  <si>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</si>
  <si>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</si>
  <si>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</si>
  <si>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</si>
  <si>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</si>
  <si>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</si>
  <si>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</si>
  <si>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</si>
  <si>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</si>
  <si>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</si>
  <si>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</si>
  <si>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</si>
  <si>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</si>
  <si>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</si>
  <si>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</si>
  <si>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</si>
  <si>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</si>
  <si>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</si>
  <si>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</si>
  <si>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</si>
  <si>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</si>
  <si>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</si>
  <si>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</si>
  <si>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</si>
  <si>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</si>
  <si>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</si>
  <si>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</si>
  <si>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</si>
  <si>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</si>
  <si>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</si>
  <si>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</si>
  <si>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</si>
  <si>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</si>
  <si>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</si>
  <si>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</si>
  <si>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</si>
  <si>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</si>
  <si>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</si>
  <si>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</si>
  <si>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</si>
  <si>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</si>
  <si>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</si>
  <si>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</si>
  <si>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</si>
  <si>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</si>
  <si>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</si>
  <si>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</si>
  <si>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</si>
  <si>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</si>
  <si>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</si>
  <si>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</si>
  <si>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</si>
  <si>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</si>
  <si>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</si>
  <si>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</si>
  <si>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</si>
  <si>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</si>
  <si>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</si>
  <si>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</si>
  <si>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</si>
  <si>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</si>
  <si>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</si>
  <si>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</si>
  <si>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</si>
  <si>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</si>
  <si>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</si>
  <si>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</si>
  <si>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</si>
  <si>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</si>
  <si>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</si>
  <si>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</si>
  <si>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</si>
  <si>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</si>
  <si>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</si>
  <si>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</si>
  <si>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</si>
  <si>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</si>
  <si>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</si>
  <si>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</si>
  <si>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</si>
  <si>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</si>
  <si>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</si>
  <si>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</si>
  <si>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</si>
  <si>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</si>
  <si>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</si>
  <si>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</si>
  <si>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</si>
  <si>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</si>
  <si>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</si>
  <si>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</si>
  <si>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</si>
  <si>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</si>
  <si>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</si>
  <si>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</si>
  <si>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</si>
  <si>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</si>
  <si>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</si>
  <si>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</si>
  <si>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</si>
  <si>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</si>
  <si>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</si>
  <si>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</si>
  <si>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</si>
  <si>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</si>
  <si>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</si>
  <si>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</si>
  <si>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</si>
  <si>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</si>
  <si>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</si>
  <si>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</si>
  <si>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</si>
  <si>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</si>
  <si>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</si>
  <si>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</si>
  <si>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</si>
  <si>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</si>
  <si>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</si>
  <si>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</si>
  <si>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</si>
  <si>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</si>
  <si>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</si>
  <si>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</si>
  <si>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</si>
  <si>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</si>
  <si>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</si>
  <si>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</si>
  <si>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</si>
  <si>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</si>
  <si>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</si>
  <si>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</si>
  <si>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</si>
  <si>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</si>
  <si>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</si>
  <si>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</si>
  <si>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</si>
  <si>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</si>
  <si>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</si>
  <si>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</si>
  <si>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</si>
  <si>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</si>
  <si>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</si>
  <si>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</si>
  <si>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</si>
  <si>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</si>
  <si>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</si>
  <si>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</si>
  <si>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</si>
  <si>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</si>
  <si>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</si>
  <si>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</si>
  <si>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</si>
  <si>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</si>
  <si>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</si>
  <si>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</si>
  <si>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</si>
  <si>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</si>
  <si>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</si>
  <si>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</si>
  <si>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</si>
  <si>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</si>
  <si>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</si>
  <si>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</si>
  <si>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</si>
  <si>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</si>
  <si>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</si>
  <si>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</si>
  <si>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</si>
  <si>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</si>
  <si>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</si>
  <si>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</si>
  <si>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</si>
  <si>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</si>
  <si>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</si>
  <si>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</si>
  <si>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</si>
  <si>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</si>
  <si>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</si>
  <si>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</si>
  <si>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</si>
  <si>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</si>
  <si>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</si>
  <si>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</si>
  <si>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</si>
  <si>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</si>
  <si>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</si>
  <si>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</si>
  <si>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</si>
  <si>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</si>
  <si>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</si>
  <si>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</si>
  <si>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</si>
  <si>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</si>
  <si>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</si>
  <si>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</si>
  <si>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</si>
  <si>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</si>
  <si>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</si>
  <si>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</si>
  <si>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</si>
  <si>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</si>
  <si>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</si>
  <si>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</si>
  <si>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</si>
  <si>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</si>
  <si>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</si>
  <si>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</si>
  <si>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</si>
  <si>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</si>
  <si>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</si>
  <si>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</si>
  <si>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</si>
  <si>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</si>
  <si>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</si>
  <si>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</si>
  <si>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</si>
  <si>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</si>
  <si>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</si>
  <si>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</si>
  <si>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</si>
  <si>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</si>
  <si>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</si>
  <si>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</si>
  <si>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</si>
  <si>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</si>
  <si>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</si>
  <si>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</si>
  <si>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</si>
  <si>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</si>
  <si>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</si>
  <si>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</si>
  <si>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</si>
  <si>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</si>
  <si>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</si>
  <si>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</si>
  <si>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</si>
  <si>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</si>
  <si>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</si>
  <si>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</si>
  <si>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</si>
  <si>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</si>
  <si>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</si>
  <si>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</si>
  <si>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</si>
  <si>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</si>
  <si>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</si>
  <si>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</si>
  <si>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</si>
  <si>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</si>
  <si>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</si>
  <si>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</si>
  <si>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</si>
  <si>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</si>
  <si>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</si>
  <si>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</si>
  <si>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</si>
  <si>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</si>
  <si>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</si>
  <si>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</si>
  <si>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</si>
  <si>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</si>
  <si>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</si>
  <si>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</si>
  <si>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</si>
  <si>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</si>
  <si>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</si>
  <si>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</si>
  <si>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</si>
  <si>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</si>
  <si>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</si>
  <si>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</si>
  <si>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</si>
  <si>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</si>
  <si>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</si>
  <si>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</si>
  <si>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</si>
  <si>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</si>
  <si>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</si>
  <si>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</si>
  <si>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</si>
  <si>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</si>
  <si>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</si>
  <si>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</si>
  <si>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</si>
  <si>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</si>
  <si>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</si>
  <si>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</si>
  <si>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</si>
  <si>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</si>
  <si>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</si>
  <si>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</si>
  <si>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</si>
  <si>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</si>
  <si>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</si>
  <si>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</si>
  <si>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</si>
  <si>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</si>
  <si>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</si>
  <si>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</si>
  <si>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</si>
  <si>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</si>
  <si>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</si>
  <si>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</si>
  <si>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</si>
  <si>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</si>
  <si>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</si>
  <si>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</si>
  <si>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</si>
  <si>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</si>
  <si>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</si>
  <si>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</si>
  <si>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</si>
  <si>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</si>
  <si>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</si>
  <si>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</si>
  <si>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</si>
  <si>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</si>
  <si>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</si>
  <si>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</si>
  <si>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</si>
  <si>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</si>
  <si>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</si>
  <si>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</si>
  <si>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</si>
  <si>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</si>
  <si>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</si>
  <si>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</si>
  <si>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</si>
  <si>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</si>
  <si>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</si>
  <si>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</si>
  <si>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</si>
  <si>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</si>
  <si>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</si>
  <si>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</si>
  <si>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</si>
  <si>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</si>
  <si>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</si>
  <si>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</si>
  <si>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</si>
  <si>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</si>
  <si>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</si>
  <si>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</si>
  <si>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</si>
  <si>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</si>
  <si>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</si>
  <si>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</si>
  <si>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</si>
  <si>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</si>
  <si>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</si>
  <si>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</si>
  <si>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</si>
  <si>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</si>
  <si>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</si>
  <si>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</si>
  <si>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</si>
  <si>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</si>
  <si>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</si>
  <si>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</si>
  <si>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</si>
  <si>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</si>
  <si>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</si>
  <si>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</si>
  <si>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</si>
  <si>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</si>
  <si>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</si>
  <si>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</si>
  <si>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</si>
  <si>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</si>
  <si>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</si>
  <si>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</si>
  <si>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</si>
  <si>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</si>
  <si>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</si>
  <si>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</si>
  <si>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</si>
  <si>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</si>
  <si>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</si>
  <si>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</si>
  <si>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</si>
  <si>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</si>
  <si>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</si>
  <si>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</si>
  <si>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</si>
  <si>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</si>
  <si>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</si>
  <si>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</si>
  <si>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</si>
  <si>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</si>
  <si>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</si>
  <si>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</si>
  <si>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</si>
  <si>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</si>
  <si>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</si>
  <si>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</si>
  <si>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</si>
  <si>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</si>
  <si>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</si>
  <si>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</si>
  <si>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</si>
  <si>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</si>
  <si>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</si>
  <si>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</si>
  <si>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</si>
  <si>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</si>
  <si>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</si>
  <si>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</si>
  <si>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</si>
  <si>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</si>
  <si>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</si>
  <si>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</si>
  <si>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</si>
  <si>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</si>
  <si>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</si>
  <si>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</si>
  <si>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</si>
  <si>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</si>
  <si>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</si>
  <si>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</si>
  <si>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</si>
  <si>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</si>
  <si>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</si>
  <si>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</si>
  <si>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</si>
  <si>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</si>
  <si>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</si>
  <si>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</si>
  <si>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</si>
  <si>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</si>
  <si>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</si>
  <si>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</si>
  <si>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</si>
  <si>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</si>
  <si>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</si>
  <si>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</si>
  <si>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</si>
  <si>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</si>
  <si>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</si>
  <si>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</si>
  <si>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</si>
  <si>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</si>
  <si>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</si>
  <si>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</si>
  <si>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</si>
  <si>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</si>
  <si>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</si>
  <si>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</si>
  <si>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</si>
  <si>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</si>
  <si>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</si>
  <si>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</si>
  <si>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</si>
  <si>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</si>
  <si>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</si>
  <si>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</si>
  <si>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</si>
  <si>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</si>
  <si>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</si>
  <si>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</si>
  <si>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</si>
  <si>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</si>
  <si>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</si>
  <si>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</si>
  <si>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</si>
  <si>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</si>
  <si>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</si>
  <si>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</si>
  <si>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</si>
  <si>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</si>
  <si>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</si>
  <si>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</si>
  <si>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</si>
  <si>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</si>
  <si>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</si>
  <si>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</si>
  <si>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</si>
  <si>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</si>
  <si>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</si>
  <si>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</si>
  <si>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</si>
  <si>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</si>
  <si>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</si>
  <si>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</si>
  <si>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</si>
  <si>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</si>
  <si>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</si>
  <si>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</si>
  <si>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</si>
  <si>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</si>
  <si>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</si>
  <si>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</si>
  <si>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</si>
  <si>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</si>
  <si>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</si>
  <si>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</si>
  <si>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</si>
  <si>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</si>
  <si>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</si>
  <si>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</si>
  <si>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</si>
  <si>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</si>
  <si>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</si>
  <si>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</si>
  <si>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</si>
  <si>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</si>
  <si>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</si>
  <si>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</si>
  <si>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</si>
  <si>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</si>
  <si>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</si>
  <si>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</si>
  <si>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</si>
  <si>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</si>
  <si>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</si>
  <si>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</si>
  <si>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</si>
  <si>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</si>
  <si>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</si>
  <si>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</si>
  <si>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</si>
  <si>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</si>
  <si>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</si>
  <si>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</si>
  <si>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</si>
  <si>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</si>
  <si>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</si>
  <si>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</si>
  <si>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</si>
  <si>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</si>
  <si>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</si>
  <si>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</si>
  <si>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</si>
  <si>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</si>
  <si>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</si>
  <si>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</si>
  <si>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</si>
  <si>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</si>
  <si>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</si>
  <si>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</si>
  <si>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</si>
  <si>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</si>
  <si>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</si>
  <si>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</si>
  <si>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</si>
  <si>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</si>
  <si>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</si>
  <si>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</si>
  <si>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</si>
  <si>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</si>
  <si>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</si>
  <si>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</si>
  <si>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</si>
  <si>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</si>
  <si>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</si>
  <si>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</si>
  <si>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</si>
  <si>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</si>
  <si>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</si>
  <si>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</si>
  <si>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</si>
  <si>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</si>
  <si>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</si>
  <si>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</si>
  <si>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</si>
  <si>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</si>
  <si>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</si>
  <si>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</si>
  <si>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</si>
  <si>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</si>
  <si>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</si>
  <si>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</si>
  <si>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</si>
  <si>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</si>
  <si>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</si>
  <si>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</si>
  <si>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</si>
  <si>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</si>
  <si>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</si>
  <si>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</si>
  <si>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</si>
  <si>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</si>
  <si>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</si>
  <si>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</si>
  <si>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</si>
  <si>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</si>
  <si>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</si>
  <si>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</si>
  <si>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</si>
  <si>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</si>
  <si>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</si>
  <si>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</si>
  <si>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</si>
  <si>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</si>
  <si>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</si>
  <si>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</si>
  <si>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</si>
  <si>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</si>
  <si>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</si>
  <si>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</si>
  <si>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</si>
  <si>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</si>
  <si>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</si>
  <si>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</si>
  <si>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</si>
  <si>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</si>
  <si>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</si>
  <si>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</si>
  <si>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</si>
  <si>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</si>
  <si>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</si>
  <si>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</si>
  <si>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</si>
  <si>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</si>
  <si>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</si>
  <si>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</si>
  <si>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</si>
  <si>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</si>
  <si>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</si>
  <si>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</si>
  <si>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</si>
  <si>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</si>
  <si>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</si>
  <si>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</si>
  <si>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</si>
  <si>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</si>
  <si>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</si>
  <si>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</si>
  <si>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</si>
  <si>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</si>
  <si>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</si>
  <si>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</si>
  <si>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</si>
  <si>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</si>
  <si>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</si>
  <si>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</si>
  <si>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</si>
  <si>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</si>
  <si>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</si>
  <si>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</si>
  <si>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</si>
  <si>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</si>
  <si>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</si>
  <si>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</si>
  <si>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</si>
  <si>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</si>
  <si>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</si>
  <si>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</si>
  <si>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</si>
  <si>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</si>
  <si>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</si>
  <si>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</si>
  <si>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</si>
  <si>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</si>
  <si>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</si>
  <si>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</si>
  <si>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</si>
  <si>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</si>
  <si>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</si>
  <si>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</si>
  <si>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</si>
  <si>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</si>
  <si>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</si>
  <si>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</si>
  <si>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</si>
  <si>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</si>
  <si>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</si>
  <si>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</si>
  <si>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</si>
  <si>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</si>
  <si>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</si>
  <si>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</si>
  <si>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</si>
  <si>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</si>
  <si>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</si>
  <si>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</si>
  <si>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</si>
  <si>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</si>
  <si>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</si>
  <si>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</si>
  <si>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</si>
  <si>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</si>
  <si>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</si>
  <si>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</si>
  <si>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</si>
  <si>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</si>
  <si>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</si>
  <si>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</si>
  <si>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</si>
  <si>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</si>
  <si>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</si>
  <si>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</si>
  <si>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</si>
  <si>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</si>
  <si>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</si>
  <si>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</si>
  <si>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</si>
  <si>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</si>
  <si>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</si>
  <si>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</si>
  <si>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</si>
  <si>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</si>
  <si>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</si>
  <si>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</si>
  <si>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</si>
  <si>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</si>
  <si>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</si>
  <si>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</si>
  <si>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</si>
  <si>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</si>
  <si>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</si>
  <si>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</si>
  <si>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</si>
  <si>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</si>
  <si>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</si>
  <si>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</si>
  <si>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</si>
  <si>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</si>
  <si>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</si>
  <si>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</si>
  <si>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</si>
  <si>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</si>
  <si>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</si>
  <si>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</si>
  <si>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</si>
  <si>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</si>
  <si>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</si>
  <si>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</si>
  <si>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</si>
  <si>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</si>
  <si>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</si>
  <si>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</si>
  <si>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</si>
  <si>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</si>
  <si>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</si>
  <si>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</si>
  <si>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</si>
  <si>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</si>
  <si>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</si>
  <si>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</si>
  <si>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</si>
  <si>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</si>
  <si>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</si>
  <si>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</si>
  <si>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</si>
  <si>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</si>
  <si>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</si>
  <si>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</si>
  <si>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</si>
  <si>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</si>
  <si>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</si>
  <si>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</si>
  <si>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</si>
  <si>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</si>
  <si>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</si>
  <si>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</si>
  <si>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</si>
  <si>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</si>
  <si>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</si>
  <si>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</si>
  <si>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</si>
  <si>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</si>
  <si>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</si>
  <si>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</si>
  <si>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</si>
  <si>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</si>
  <si>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</si>
  <si>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</si>
  <si>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</si>
  <si>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</si>
  <si>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</si>
  <si>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</si>
  <si>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</si>
  <si>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</si>
  <si>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</si>
  <si>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</si>
  <si>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</si>
  <si>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</si>
  <si>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</si>
  <si>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</si>
  <si>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</si>
  <si>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</si>
  <si>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</si>
  <si>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</si>
  <si>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</si>
  <si>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</si>
  <si>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</si>
  <si>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</si>
  <si>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</si>
  <si>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</si>
  <si>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</si>
  <si>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</si>
  <si>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</si>
  <si>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</si>
  <si>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</si>
  <si>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</si>
  <si>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</si>
  <si>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</si>
  <si>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</si>
  <si>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</si>
  <si>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</si>
  <si>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</si>
  <si>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</si>
  <si>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</si>
  <si>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</si>
  <si>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</si>
  <si>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</si>
  <si>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</si>
  <si>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</si>
  <si>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</si>
  <si>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</si>
  <si>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</si>
  <si>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</si>
  <si>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</si>
  <si>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</si>
  <si>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</si>
  <si>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</si>
  <si>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</si>
  <si>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</si>
  <si>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</si>
  <si>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</si>
  <si>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</si>
  <si>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</si>
  <si>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</si>
  <si>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</si>
  <si>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</si>
  <si>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</si>
  <si>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</si>
  <si>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</si>
  <si>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</si>
  <si>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</si>
  <si>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</si>
  <si>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</si>
  <si>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</si>
  <si>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</si>
  <si>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</si>
  <si>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</si>
  <si>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</si>
  <si>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</si>
  <si>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</si>
  <si>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</si>
  <si>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</si>
  <si>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</si>
  <si>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</si>
  <si>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</si>
  <si>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</si>
  <si>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</si>
  <si>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</si>
  <si>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</si>
  <si>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</si>
  <si>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</si>
  <si>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</si>
  <si>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</si>
  <si>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</si>
  <si>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</si>
  <si>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</si>
  <si>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</si>
  <si>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</si>
  <si>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</si>
  <si>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</si>
  <si>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</si>
  <si>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</si>
  <si>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</si>
  <si>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</si>
  <si>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</si>
  <si>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</si>
  <si>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</si>
  <si>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</si>
  <si>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</si>
  <si>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</si>
  <si>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</si>
  <si>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</si>
  <si>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</si>
  <si>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</si>
  <si>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</si>
  <si>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</si>
  <si>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</si>
  <si>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</si>
  <si>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</si>
  <si>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</si>
  <si>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</si>
  <si>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</si>
  <si>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</si>
  <si>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</si>
  <si>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</si>
  <si>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</si>
  <si>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</si>
  <si>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</si>
  <si>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</si>
  <si>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</si>
  <si>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</si>
  <si>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</si>
  <si>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</si>
  <si>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</si>
  <si>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</si>
  <si>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</si>
  <si>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</si>
  <si>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</si>
  <si>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</si>
  <si>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</si>
  <si>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</si>
  <si>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</si>
  <si>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</si>
  <si>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</si>
  <si>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</si>
  <si>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</si>
  <si>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</si>
  <si>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</si>
  <si>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</si>
  <si>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</si>
  <si>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</si>
  <si>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</si>
  <si>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</si>
  <si>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</si>
  <si>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</si>
  <si>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</si>
  <si>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</si>
  <si>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</si>
  <si>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</si>
  <si>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</si>
  <si>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</si>
  <si>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</si>
  <si>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</si>
  <si>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</si>
  <si>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</si>
  <si>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</si>
  <si>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</si>
  <si>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</si>
  <si>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</si>
  <si>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</si>
  <si>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</si>
  <si>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</si>
  <si>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</si>
  <si>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</si>
  <si>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</si>
  <si>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</si>
  <si>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</si>
  <si>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</si>
  <si>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</si>
  <si>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</si>
  <si>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</si>
  <si>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</si>
  <si>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</si>
  <si>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</si>
  <si>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</si>
  <si>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</si>
  <si>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</si>
  <si>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</si>
  <si>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</si>
  <si>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</si>
  <si>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</si>
  <si>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</si>
  <si>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</si>
  <si>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</si>
  <si>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</si>
  <si>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</si>
  <si>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</si>
  <si>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</si>
  <si>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</si>
  <si>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</si>
  <si>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</si>
  <si>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</si>
  <si>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</si>
  <si>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</si>
  <si>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</si>
  <si>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</si>
  <si>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</si>
  <si>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</si>
  <si>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</si>
  <si>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</si>
  <si>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</si>
  <si>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</si>
  <si>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</si>
  <si>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</si>
  <si>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</si>
  <si>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</si>
  <si>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</si>
  <si>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</si>
  <si>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</si>
  <si>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</si>
  <si>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</si>
  <si>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</si>
  <si>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</si>
  <si>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</si>
  <si>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</si>
  <si>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</si>
  <si>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</si>
  <si>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</si>
  <si>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</si>
  <si>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</si>
  <si>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</si>
  <si>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</si>
  <si>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</si>
  <si>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</si>
  <si>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</si>
  <si>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</si>
  <si>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</si>
  <si>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</si>
  <si>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</si>
  <si>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</si>
  <si>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</si>
  <si>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</si>
  <si>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</si>
  <si>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</si>
  <si>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</si>
  <si>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</si>
  <si>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</si>
  <si>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</si>
  <si>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</si>
  <si>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</si>
  <si>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</si>
  <si>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</si>
  <si>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</si>
  <si>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</si>
  <si>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</si>
  <si>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</si>
  <si>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</si>
  <si>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</si>
  <si>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</si>
  <si>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</si>
  <si>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</si>
  <si>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</si>
  <si>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</si>
  <si>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</si>
  <si>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</si>
  <si>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</si>
  <si>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</si>
  <si>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</si>
  <si>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</si>
  <si>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</si>
  <si>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</si>
  <si>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</si>
  <si>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</si>
  <si>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</si>
  <si>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</si>
  <si>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</si>
  <si>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</si>
  <si>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</si>
  <si>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</si>
  <si>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</si>
  <si>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</si>
  <si>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</si>
  <si>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</si>
  <si>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</si>
  <si>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</si>
  <si>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</si>
  <si>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</si>
  <si>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</si>
  <si>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</si>
  <si>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</si>
  <si>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</si>
  <si>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</si>
  <si>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</si>
  <si>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</si>
  <si>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</si>
  <si>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</si>
  <si>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</si>
  <si>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</si>
  <si>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</si>
  <si>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</si>
  <si>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</si>
  <si>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</si>
  <si>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</si>
  <si>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</si>
  <si>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</si>
  <si>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</si>
  <si>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</si>
  <si>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</si>
  <si>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</si>
  <si>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</si>
  <si>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</si>
  <si>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</si>
  <si>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</si>
  <si>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</si>
  <si>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</si>
  <si>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</si>
  <si>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</si>
  <si>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</si>
  <si>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</si>
  <si>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</si>
  <si>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</si>
  <si>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</si>
  <si>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</si>
  <si>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</si>
  <si>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</si>
  <si>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</si>
  <si>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</si>
  <si>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</si>
  <si>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</si>
  <si>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</si>
  <si>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</si>
  <si>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</si>
  <si>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</si>
  <si>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</si>
  <si>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</si>
  <si>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</si>
  <si>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</si>
  <si>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</si>
  <si>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</si>
  <si>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</si>
  <si>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</si>
  <si>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</si>
  <si>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</si>
  <si>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</si>
  <si>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</si>
  <si>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</si>
  <si>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</si>
  <si>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</si>
  <si>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</si>
  <si>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</si>
  <si>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</si>
  <si>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</si>
  <si>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</si>
  <si>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</si>
  <si>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</si>
  <si>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</si>
  <si>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</si>
  <si>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</si>
  <si>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</si>
  <si>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</si>
  <si>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</si>
  <si>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</si>
  <si>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</si>
  <si>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</si>
  <si>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</si>
  <si>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</si>
  <si>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</si>
  <si>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</si>
  <si>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</si>
  <si>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</si>
  <si>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</si>
  <si>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</si>
  <si>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</si>
  <si>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</si>
  <si>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</si>
  <si>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</si>
  <si>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</si>
  <si>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</si>
  <si>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</si>
  <si>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</si>
  <si>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</si>
  <si>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</si>
  <si>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</si>
  <si>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</si>
  <si>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</si>
  <si>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</si>
  <si>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</si>
  <si>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</si>
  <si>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</si>
  <si>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</si>
  <si>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</si>
  <si>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</si>
  <si>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</si>
  <si>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</si>
  <si>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</si>
  <si>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</si>
  <si>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</si>
  <si>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</si>
  <si>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</si>
  <si>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</si>
  <si>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</si>
  <si>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</si>
  <si>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</si>
  <si>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</si>
  <si>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</si>
  <si>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</si>
  <si>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</si>
  <si>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</si>
  <si>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</si>
  <si>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</si>
  <si>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</si>
  <si>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</si>
  <si>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</si>
  <si>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</si>
  <si>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</si>
  <si>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</si>
  <si>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</si>
  <si>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</si>
  <si>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</si>
  <si>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</si>
  <si>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</si>
  <si>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</si>
  <si>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</si>
  <si>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</si>
  <si>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</si>
  <si>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</si>
  <si>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</si>
  <si>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</si>
  <si>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</si>
  <si>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</si>
  <si>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</si>
  <si>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</si>
  <si>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</si>
  <si>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</si>
  <si>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</si>
  <si>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</si>
  <si>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</si>
  <si>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</si>
  <si>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</si>
  <si>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</si>
  <si>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</si>
  <si>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</si>
  <si>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</si>
  <si>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</si>
  <si>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</si>
  <si>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</si>
  <si>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</si>
  <si>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</si>
  <si>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</si>
  <si>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</si>
  <si>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</si>
  <si>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</si>
  <si>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</si>
  <si>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</si>
  <si>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</si>
  <si>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</si>
  <si>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</si>
  <si>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</si>
  <si>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</si>
  <si>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</si>
  <si>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</si>
  <si>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</si>
  <si>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</si>
  <si>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</si>
  <si>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</si>
  <si>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</si>
  <si>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</si>
  <si>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</si>
  <si>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</si>
  <si>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</si>
  <si>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</si>
  <si>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</si>
  <si>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</si>
  <si>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</si>
  <si>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</si>
  <si>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</si>
  <si>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</si>
  <si>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</si>
  <si>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</si>
  <si>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</si>
  <si>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</si>
  <si>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</si>
  <si>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</si>
  <si>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</si>
  <si>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</si>
  <si>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</si>
  <si>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</si>
  <si>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</si>
  <si>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</si>
  <si>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</si>
  <si>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</si>
  <si>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</si>
  <si>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</si>
  <si>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</si>
  <si>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</si>
  <si>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</si>
  <si>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</si>
  <si>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</si>
  <si>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</si>
  <si>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</si>
  <si>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</si>
  <si>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</si>
  <si>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</si>
  <si>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</si>
  <si>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</si>
  <si>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</si>
  <si>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</si>
  <si>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</si>
  <si>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</si>
  <si>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</si>
  <si>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</si>
  <si>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</si>
  <si>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</si>
  <si>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</si>
  <si>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</si>
  <si>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</si>
  <si>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</si>
  <si>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</si>
  <si>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</si>
  <si>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</si>
  <si>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</si>
  <si>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</si>
  <si>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</si>
  <si>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</si>
  <si>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</si>
  <si>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</si>
  <si>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</si>
  <si>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</si>
  <si>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</si>
  <si>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</si>
  <si>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</si>
  <si>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</si>
  <si>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</si>
  <si>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</si>
  <si>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</si>
  <si>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</si>
  <si>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</si>
  <si>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</si>
  <si>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</si>
  <si>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</si>
  <si>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</si>
  <si>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</si>
  <si>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</si>
  <si>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</si>
  <si>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</si>
  <si>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</si>
  <si>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</si>
  <si>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</si>
  <si>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</si>
  <si>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</si>
  <si>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</si>
  <si>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</si>
  <si>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</si>
  <si>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</si>
  <si>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</si>
  <si>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</si>
  <si>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</si>
  <si>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</si>
  <si>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</si>
  <si>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</si>
  <si>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</si>
  <si>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</si>
  <si>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</si>
  <si>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</si>
  <si>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</si>
  <si>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</si>
  <si>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</si>
  <si>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</si>
  <si>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</si>
  <si>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</si>
  <si>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</si>
  <si>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</si>
  <si>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</si>
  <si>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</si>
  <si>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</si>
  <si>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</si>
  <si>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</si>
  <si>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</si>
  <si>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</si>
  <si>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</si>
  <si>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</si>
  <si>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</si>
  <si>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</si>
  <si>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</si>
  <si>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</si>
  <si>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</si>
  <si>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</si>
  <si>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</si>
  <si>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</si>
  <si>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</si>
  <si>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</si>
  <si>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</si>
  <si>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</si>
  <si>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</si>
  <si>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</si>
  <si>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</si>
  <si>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</si>
  <si>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</si>
  <si>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</si>
  <si>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</si>
  <si>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</si>
  <si>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</si>
  <si>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</si>
  <si>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</si>
  <si>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</si>
  <si>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</si>
  <si>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</si>
  <si>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</si>
  <si>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</si>
  <si>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</si>
  <si>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</si>
  <si>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</si>
  <si>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</si>
  <si>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</si>
  <si>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</si>
  <si>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</si>
  <si>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</si>
  <si>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</si>
  <si>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</si>
  <si>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</si>
  <si>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</si>
  <si>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</si>
  <si>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</si>
  <si>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</si>
  <si>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</si>
  <si>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</si>
  <si>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</si>
  <si>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</si>
  <si>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</si>
  <si>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</si>
  <si>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</si>
  <si>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</si>
  <si>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</si>
  <si>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</si>
  <si>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</si>
  <si>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</si>
  <si>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</si>
  <si>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</si>
  <si>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</si>
  <si>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</si>
  <si>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</si>
  <si>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</si>
  <si>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</si>
  <si>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</si>
  <si>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</si>
  <si>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</si>
  <si>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</si>
  <si>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</si>
  <si>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</si>
  <si>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</si>
  <si>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</si>
  <si>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</si>
  <si>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</si>
  <si>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</si>
  <si>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</si>
  <si>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</si>
  <si>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</si>
  <si>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</si>
  <si>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</si>
  <si>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</si>
  <si>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</si>
  <si>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</si>
  <si>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</si>
  <si>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</si>
  <si>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</si>
  <si>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</si>
  <si>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</si>
  <si>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</si>
  <si>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</si>
  <si>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</si>
  <si>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</si>
  <si>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</si>
  <si>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</si>
  <si>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</si>
  <si>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</si>
  <si>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</si>
  <si>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</si>
  <si>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</si>
  <si>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</si>
  <si>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</si>
  <si>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</si>
  <si>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</si>
  <si>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</si>
  <si>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</si>
  <si>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</si>
  <si>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</si>
  <si>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</si>
  <si>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</si>
  <si>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</si>
  <si>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</si>
  <si>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</si>
  <si>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</si>
  <si>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</si>
  <si>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</si>
  <si>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</si>
  <si>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</si>
  <si>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</si>
  <si>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</si>
  <si>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</si>
  <si>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</si>
  <si>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</si>
  <si>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</si>
  <si>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</si>
  <si>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</si>
  <si>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</si>
  <si>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</si>
  <si>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</si>
  <si>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</si>
  <si>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</si>
  <si>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</si>
  <si>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</si>
  <si>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</si>
  <si>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</si>
  <si>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</si>
  <si>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</si>
  <si>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</si>
  <si>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</si>
  <si>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</si>
  <si>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</si>
  <si>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</si>
  <si>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</si>
  <si>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</si>
  <si>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</si>
  <si>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</si>
  <si>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</si>
  <si>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</si>
  <si>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</si>
  <si>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</si>
  <si>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</si>
  <si>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</si>
  <si>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</si>
  <si>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</si>
  <si>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</si>
  <si>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</si>
  <si>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</si>
  <si>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</si>
  <si>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</si>
  <si>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</si>
  <si>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</si>
  <si>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</si>
  <si>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</si>
  <si>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</si>
  <si>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</si>
  <si>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</si>
  <si>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</si>
  <si>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</si>
  <si>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</si>
  <si>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</si>
  <si>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</si>
  <si>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</si>
  <si>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</si>
  <si>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</si>
  <si>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</si>
  <si>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</si>
  <si>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</si>
  <si>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</si>
  <si>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</si>
  <si>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</si>
  <si>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</si>
  <si>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</si>
  <si>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</si>
  <si>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</si>
  <si>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</si>
  <si>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</si>
  <si>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</si>
  <si>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</si>
  <si>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</si>
  <si>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</si>
  <si>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</si>
  <si>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</si>
  <si>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</si>
  <si>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</si>
  <si>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</si>
  <si>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</si>
  <si>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</si>
  <si>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</si>
  <si>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</si>
  <si>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</si>
  <si>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</si>
  <si>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</si>
  <si>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</si>
  <si>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</si>
  <si>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</si>
  <si>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</si>
  <si>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</si>
  <si>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</si>
  <si>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</si>
  <si>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</si>
  <si>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</si>
  <si>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</si>
  <si>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</si>
  <si>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</si>
  <si>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</si>
  <si>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</si>
  <si>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</si>
  <si>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</si>
  <si>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</si>
  <si>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</si>
  <si>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</si>
  <si>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</si>
  <si>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</si>
  <si>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</si>
  <si>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</si>
  <si>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</si>
  <si>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</si>
  <si>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</si>
  <si>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</si>
  <si>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</si>
  <si>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</si>
  <si>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</si>
  <si>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</si>
  <si>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</si>
  <si>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</si>
  <si>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</si>
  <si>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</si>
  <si>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</si>
  <si>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</si>
  <si>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</si>
  <si>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</si>
  <si>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</si>
  <si>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</si>
  <si>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</si>
  <si>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</si>
  <si>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</si>
  <si>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</si>
  <si>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</si>
  <si>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</si>
  <si>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</si>
  <si>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</si>
  <si>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</si>
  <si>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</si>
  <si>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</si>
  <si>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</si>
  <si>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</si>
  <si>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</si>
  <si>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</si>
  <si>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</si>
  <si>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</si>
  <si>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</si>
  <si>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</si>
  <si>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</si>
  <si>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</si>
  <si>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</si>
  <si>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</si>
  <si>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</si>
  <si>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</si>
  <si>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</si>
  <si>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</si>
  <si>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</si>
  <si>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</si>
  <si>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</si>
  <si>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</si>
  <si>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</si>
  <si>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</si>
  <si>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</si>
  <si>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</si>
  <si>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</si>
  <si>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</si>
  <si>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</si>
  <si>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</si>
  <si>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</si>
  <si>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</si>
  <si>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</si>
  <si>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</si>
  <si>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</si>
  <si>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</si>
  <si>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</si>
  <si>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</si>
  <si>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</si>
  <si>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</si>
  <si>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</si>
  <si>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</si>
  <si>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</si>
  <si>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</si>
  <si>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</si>
  <si>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</si>
  <si>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</si>
  <si>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</si>
  <si>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</si>
  <si>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</si>
  <si>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</si>
  <si>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</si>
  <si>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</si>
  <si>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</si>
  <si>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</si>
  <si>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</si>
  <si>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</si>
  <si>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</si>
  <si>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</si>
  <si>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</si>
  <si>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</si>
  <si>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</si>
  <si>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</si>
  <si>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</si>
  <si>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</si>
  <si>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</si>
  <si>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</si>
  <si>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</si>
  <si>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</si>
  <si>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</si>
  <si>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</si>
  <si>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</si>
  <si>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</si>
  <si>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</si>
  <si>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</si>
  <si>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</si>
  <si>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</si>
  <si>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</si>
  <si>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</si>
  <si>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</si>
  <si>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</si>
  <si>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</si>
  <si>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</si>
  <si>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</si>
  <si>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</si>
  <si>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</si>
  <si>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</si>
  <si>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</si>
  <si>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</si>
  <si>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</si>
  <si>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</si>
  <si>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</si>
  <si>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</si>
  <si>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</si>
  <si>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</si>
  <si>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</si>
  <si>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</si>
  <si>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</si>
  <si>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</si>
  <si>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</si>
  <si>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</si>
  <si>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</si>
  <si>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</si>
  <si>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</si>
  <si>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</si>
  <si>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</si>
  <si>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</si>
  <si>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</si>
  <si>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</si>
  <si>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</si>
  <si>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</si>
  <si>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</si>
  <si>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</si>
  <si>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</si>
  <si>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</si>
  <si>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</si>
  <si>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</si>
  <si>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</si>
  <si>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</si>
  <si>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</si>
  <si>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</si>
  <si>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</si>
  <si>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</si>
  <si>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</si>
  <si>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</si>
  <si>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</si>
  <si>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</si>
  <si>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</si>
  <si>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</si>
  <si>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</si>
  <si>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</si>
  <si>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</si>
  <si>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</si>
  <si>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</si>
  <si>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</si>
  <si>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</si>
  <si>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</si>
  <si>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</si>
  <si>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</si>
  <si>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</si>
  <si>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</si>
  <si>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</si>
  <si>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</si>
  <si>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</si>
  <si>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</si>
  <si>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</si>
  <si>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</si>
  <si>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</si>
  <si>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</si>
  <si>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</si>
  <si>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</si>
  <si>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</si>
  <si>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</si>
  <si>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</si>
  <si>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</si>
  <si>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</si>
  <si>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</si>
  <si>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</si>
  <si>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</si>
  <si>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</si>
  <si>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</si>
  <si>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</si>
  <si>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</si>
  <si>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</si>
  <si>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</si>
  <si>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</si>
  <si>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</si>
  <si>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</si>
  <si>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</si>
  <si>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</si>
  <si>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</si>
  <si>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</si>
  <si>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</si>
  <si>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</si>
  <si>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</si>
  <si>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</si>
  <si>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</si>
  <si>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</si>
  <si>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</si>
  <si>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</si>
  <si>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</si>
  <si>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</si>
  <si>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</si>
  <si>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</si>
  <si>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</si>
  <si>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</si>
  <si>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</si>
  <si>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</si>
  <si>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</si>
  <si>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</si>
  <si>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</si>
  <si>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</si>
  <si>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</si>
  <si>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</si>
  <si>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</si>
  <si>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</si>
  <si>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</si>
  <si>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</si>
  <si>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</si>
  <si>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</si>
  <si>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</si>
  <si>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</si>
  <si>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</si>
  <si>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</si>
  <si>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</si>
  <si>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</si>
  <si>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</si>
  <si>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</si>
  <si>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</si>
  <si>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</si>
  <si>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</si>
  <si>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</si>
  <si>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</si>
  <si>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</si>
  <si>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</si>
  <si>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</si>
  <si>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</si>
  <si>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</si>
  <si>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</si>
  <si>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</si>
  <si>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</si>
  <si>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</si>
  <si>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</si>
  <si>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</si>
  <si>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</si>
  <si>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</si>
  <si>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</si>
  <si>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</si>
  <si>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</si>
  <si>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</si>
  <si>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</si>
  <si>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</si>
  <si>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</si>
  <si>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</si>
  <si>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</si>
  <si>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</si>
  <si>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</si>
  <si>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</si>
  <si>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</si>
  <si>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</si>
  <si>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</si>
  <si>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</si>
  <si>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</si>
  <si>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</si>
  <si>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</si>
  <si>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</si>
  <si>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</si>
  <si>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</si>
  <si>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</si>
  <si>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</si>
  <si>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</si>
  <si>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</si>
  <si>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</si>
  <si>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</si>
  <si>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</si>
  <si>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</si>
  <si>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</si>
  <si>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</si>
  <si>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</si>
  <si>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</si>
  <si>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</si>
  <si>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</si>
  <si>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</si>
  <si>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</si>
  <si>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</si>
  <si>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</si>
  <si>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</si>
  <si>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</si>
  <si>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</si>
  <si>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</si>
  <si>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</si>
  <si>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</si>
  <si>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</si>
  <si>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</si>
  <si>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</si>
  <si>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</si>
  <si>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</si>
  <si>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</si>
  <si>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</si>
  <si>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</si>
  <si>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</si>
  <si>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</si>
  <si>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</si>
  <si>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</si>
  <si>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</si>
  <si>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</si>
  <si>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</si>
  <si>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</si>
  <si>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</si>
  <si>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</si>
  <si>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</si>
  <si>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</si>
  <si>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</si>
  <si>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</si>
  <si>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</si>
  <si>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</si>
  <si>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</si>
  <si>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</si>
  <si>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</si>
  <si>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</si>
  <si>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</si>
  <si>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</si>
  <si>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</si>
  <si>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</si>
  <si>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</si>
  <si>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</si>
  <si>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</si>
  <si>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</si>
  <si>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</si>
  <si>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</si>
  <si>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</si>
  <si>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</si>
  <si>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</si>
  <si>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</si>
  <si>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</si>
  <si>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</si>
  <si>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</si>
  <si>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</si>
  <si>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</si>
  <si>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</si>
  <si>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</si>
  <si>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</si>
  <si>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</si>
  <si>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</si>
  <si>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</si>
  <si>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</si>
  <si>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</si>
  <si>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</si>
  <si>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</si>
  <si>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</si>
  <si>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</si>
  <si>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</si>
  <si>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</si>
  <si>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</si>
  <si>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</si>
  <si>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</si>
  <si>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</si>
  <si>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</si>
  <si>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</si>
  <si>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</si>
  <si>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</si>
  <si>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</si>
  <si>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</si>
  <si>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</si>
  <si>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</si>
  <si>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</si>
  <si>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</si>
  <si>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</si>
  <si>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</si>
  <si>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</si>
  <si>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</si>
  <si>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</si>
  <si>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</si>
  <si>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</si>
  <si>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</si>
  <si>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</si>
  <si>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</si>
  <si>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</si>
  <si>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</si>
  <si>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</si>
  <si>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</si>
  <si>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</si>
  <si>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</si>
  <si>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</si>
  <si>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</si>
  <si>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</si>
  <si>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</si>
  <si>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</si>
  <si>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</si>
  <si>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</si>
  <si>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</si>
  <si>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</si>
  <si>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</si>
  <si>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</si>
  <si>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</si>
  <si>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</si>
  <si>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</si>
  <si>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</si>
  <si>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</si>
  <si>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</si>
  <si>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</si>
  <si>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</si>
  <si>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</si>
  <si>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</si>
  <si>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</si>
  <si>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</si>
  <si>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</si>
  <si>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</si>
  <si>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</si>
  <si>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</si>
  <si>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</si>
  <si>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</si>
  <si>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</si>
  <si>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</si>
  <si>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</si>
  <si>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</si>
  <si>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</si>
  <si>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</si>
  <si>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</si>
  <si>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</si>
  <si>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</si>
  <si>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</si>
  <si>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</si>
  <si>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</si>
  <si>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</si>
  <si>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</si>
  <si>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</si>
  <si>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</si>
  <si>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</si>
  <si>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</si>
  <si>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</si>
  <si>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</si>
  <si>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</si>
  <si>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</si>
  <si>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</si>
  <si>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</si>
  <si>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</si>
  <si>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</si>
  <si>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</si>
  <si>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</si>
  <si>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</si>
  <si>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</si>
  <si>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</si>
  <si>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</si>
  <si>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</si>
  <si>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</si>
  <si>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</si>
  <si>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</si>
  <si>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</si>
  <si>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</si>
  <si>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</si>
  <si>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</si>
  <si>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</si>
  <si>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</si>
  <si>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</si>
  <si>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</si>
  <si>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</si>
  <si>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</si>
  <si>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</si>
  <si>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</si>
  <si>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</si>
  <si>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</si>
  <si>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</si>
  <si>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</si>
  <si>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</si>
  <si>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</si>
  <si>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</si>
  <si>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</si>
  <si>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</si>
  <si>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</si>
  <si>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</si>
  <si>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</si>
  <si>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</si>
  <si>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</si>
  <si>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</si>
  <si>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</si>
  <si>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</si>
  <si>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</si>
  <si>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</si>
  <si>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</si>
  <si>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</si>
  <si>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</si>
  <si>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</si>
  <si>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</si>
  <si>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</si>
  <si>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</si>
  <si>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</si>
  <si>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</si>
  <si>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</si>
  <si>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</si>
  <si>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</si>
  <si>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</si>
  <si>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</si>
  <si>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</si>
  <si>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</si>
  <si>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</si>
  <si>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</si>
  <si>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</si>
  <si>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</si>
  <si>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</si>
  <si>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</si>
  <si>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</si>
  <si>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</si>
  <si>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</si>
  <si>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</si>
  <si>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</si>
  <si>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</si>
  <si>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</si>
  <si>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</si>
  <si>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</si>
  <si>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</si>
  <si>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</si>
  <si>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</si>
  <si>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</si>
  <si>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</si>
  <si>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</si>
  <si>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</si>
  <si>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</si>
  <si>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</si>
  <si>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</si>
  <si>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</si>
  <si>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</si>
  <si>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</si>
  <si>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</si>
  <si>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</si>
  <si>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</si>
  <si>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</si>
  <si>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</si>
  <si>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</si>
  <si>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</si>
  <si>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</si>
  <si>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</si>
  <si>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</si>
  <si>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</si>
  <si>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</si>
  <si>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</si>
  <si>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</si>
  <si>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</si>
  <si>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</si>
  <si>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</si>
  <si>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</si>
  <si>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</si>
  <si>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</si>
  <si>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</si>
  <si>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</si>
  <si>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</si>
  <si>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</si>
  <si>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</si>
  <si>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</si>
  <si>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</si>
  <si>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</si>
  <si>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</si>
  <si>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</si>
  <si>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</si>
  <si>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</si>
  <si>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</si>
  <si>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</si>
  <si>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</si>
  <si>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</si>
  <si>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</si>
  <si>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</si>
  <si>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</si>
  <si>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</si>
  <si>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</si>
  <si>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</si>
  <si>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</si>
  <si>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</si>
  <si>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</si>
  <si>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</si>
  <si>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</si>
  <si>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</si>
  <si>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</si>
  <si>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</si>
  <si>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</si>
  <si>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</si>
  <si>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</si>
  <si>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</si>
  <si>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</si>
  <si>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</si>
  <si>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</si>
  <si>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</si>
  <si>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</si>
  <si>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</si>
  <si>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</si>
  <si>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</si>
  <si>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</si>
  <si>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</si>
  <si>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</si>
  <si>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</si>
  <si>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</si>
  <si>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</si>
  <si>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</si>
  <si>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</si>
  <si>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</si>
  <si>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</si>
  <si>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</si>
  <si>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</si>
  <si>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</si>
  <si>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</si>
  <si>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</si>
  <si>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</si>
  <si>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</si>
  <si>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</si>
  <si>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</si>
  <si>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</si>
  <si>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</si>
  <si>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</si>
  <si>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</si>
  <si>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</si>
  <si>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</si>
  <si>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</si>
  <si>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</si>
  <si>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</si>
  <si>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</si>
  <si>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</si>
  <si>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</si>
  <si>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</si>
  <si>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</si>
  <si>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</si>
  <si>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</si>
  <si>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</si>
  <si>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</si>
  <si>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</si>
  <si>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</si>
  <si>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</si>
  <si>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</si>
  <si>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</si>
  <si>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</si>
  <si>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</si>
  <si>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</si>
  <si>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</si>
  <si>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</si>
  <si>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</si>
  <si>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</si>
  <si>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</si>
  <si>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</si>
  <si>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</si>
  <si>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</si>
  <si>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</si>
  <si>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</si>
  <si>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</si>
  <si>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</si>
  <si>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</si>
  <si>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</si>
  <si>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</si>
  <si>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</si>
  <si>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</si>
  <si>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</si>
  <si>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</si>
  <si>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</si>
  <si>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</si>
  <si>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</si>
  <si>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</si>
  <si>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</si>
  <si>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</si>
  <si>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</si>
  <si>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</si>
  <si>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</si>
  <si>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</si>
  <si>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</si>
  <si>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</si>
  <si>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</si>
  <si>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</si>
  <si>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</si>
  <si>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</si>
  <si>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</si>
  <si>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</si>
  <si>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</si>
  <si>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</si>
  <si>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</si>
  <si>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</si>
  <si>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</si>
  <si>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</si>
  <si>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</si>
  <si>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</si>
  <si>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</si>
  <si>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</si>
  <si>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</si>
  <si>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</si>
  <si>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</si>
  <si>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</si>
  <si>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</si>
  <si>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</si>
  <si>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</si>
  <si>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</si>
  <si>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</si>
  <si>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</si>
  <si>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</si>
  <si>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</si>
  <si>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</si>
  <si>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</si>
  <si>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</si>
  <si>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</si>
  <si>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</si>
  <si>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</si>
  <si>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</si>
  <si>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</si>
  <si>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</si>
  <si>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</si>
  <si>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</si>
  <si>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</si>
  <si>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</si>
  <si>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</si>
  <si>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</si>
  <si>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</si>
  <si>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</si>
  <si>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</si>
  <si>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</si>
  <si>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</si>
  <si>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</si>
  <si>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</si>
  <si>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</si>
  <si>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</si>
  <si>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</si>
  <si>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</si>
  <si>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</si>
  <si>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</si>
  <si>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</si>
  <si>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</si>
  <si>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</si>
  <si>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</si>
  <si>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</si>
  <si>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</si>
  <si>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</si>
  <si>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</si>
  <si>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</si>
  <si>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</si>
  <si>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</si>
  <si>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</si>
  <si>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</si>
  <si>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</si>
  <si>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</si>
  <si>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</si>
  <si>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</si>
  <si>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</si>
  <si>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</si>
  <si>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</si>
  <si>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</si>
  <si>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</si>
  <si>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</si>
  <si>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</si>
  <si>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</si>
  <si>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</si>
  <si>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</si>
  <si>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</si>
  <si>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</si>
  <si>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</si>
  <si>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</si>
  <si>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</si>
  <si>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</si>
  <si>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</si>
  <si>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</si>
  <si>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</si>
  <si>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</si>
  <si>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</si>
  <si>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</si>
  <si>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</si>
  <si>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</si>
  <si>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</si>
  <si>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</si>
  <si>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</si>
  <si>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</si>
  <si>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</si>
  <si>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</si>
  <si>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</si>
  <si>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</si>
  <si>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</si>
  <si>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</si>
  <si>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</si>
  <si>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</si>
  <si>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</si>
  <si>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</si>
  <si>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</si>
  <si>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</si>
  <si>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</si>
  <si>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</si>
  <si>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</si>
  <si>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</si>
  <si>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</si>
  <si>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</si>
  <si>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</si>
  <si>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</si>
  <si>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</si>
  <si>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</si>
  <si>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</si>
  <si>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</si>
  <si>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</si>
  <si>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</si>
  <si>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</si>
  <si>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</si>
  <si>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</si>
  <si>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</si>
  <si>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</si>
  <si>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</si>
  <si>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</si>
  <si>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</si>
  <si>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</si>
  <si>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</si>
  <si>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</si>
  <si>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</si>
  <si>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</si>
  <si>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</si>
  <si>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</si>
  <si>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</si>
  <si>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</si>
  <si>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</si>
  <si>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</si>
  <si>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</si>
  <si>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</si>
  <si>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</si>
  <si>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</si>
  <si>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</si>
  <si>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</si>
  <si>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</si>
  <si>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</si>
  <si>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</si>
  <si>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</si>
  <si>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</si>
  <si>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</si>
  <si>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</si>
  <si>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</si>
  <si>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</si>
  <si>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</si>
  <si>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</si>
  <si>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</si>
  <si>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</si>
  <si>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</si>
  <si>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</si>
  <si>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</si>
  <si>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</si>
  <si>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</si>
  <si>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</si>
  <si>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</si>
  <si>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</si>
  <si>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</si>
  <si>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</si>
  <si>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</si>
  <si>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</si>
  <si>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</si>
  <si>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</si>
  <si>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</si>
  <si>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</si>
  <si>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</si>
  <si>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</si>
  <si>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</si>
  <si>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</si>
  <si>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</si>
  <si>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</si>
  <si>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</si>
  <si>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</si>
  <si>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</si>
  <si>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</si>
  <si>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</si>
  <si>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</si>
  <si>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</si>
  <si>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</si>
  <si>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</si>
  <si>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</si>
  <si>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</si>
  <si>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</si>
  <si>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</si>
  <si>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</si>
  <si>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</si>
  <si>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</si>
  <si>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</si>
  <si>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</si>
  <si>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</si>
  <si>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</si>
  <si>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</si>
  <si>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</si>
  <si>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</si>
  <si>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</si>
  <si>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</si>
  <si>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</si>
  <si>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</si>
  <si>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</si>
  <si>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</si>
  <si>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</si>
  <si>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</si>
  <si>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</si>
  <si>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</si>
  <si>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</si>
  <si>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</si>
  <si>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</si>
  <si>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</si>
  <si>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</si>
  <si>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</si>
  <si>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</si>
  <si>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</si>
  <si>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</si>
  <si>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</si>
  <si>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</si>
  <si>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</si>
  <si>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</si>
  <si>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</si>
  <si>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</si>
  <si>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</si>
  <si>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</si>
  <si>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</si>
  <si>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</si>
  <si>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</si>
  <si>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</si>
  <si>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</si>
  <si>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</si>
  <si>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</si>
  <si>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</si>
  <si>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</si>
  <si>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</si>
  <si>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</si>
  <si>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</si>
  <si>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</si>
  <si>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</si>
  <si>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</si>
  <si>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</si>
  <si>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</si>
  <si>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</si>
  <si>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</si>
  <si>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</si>
  <si>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</si>
  <si>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</si>
  <si>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</si>
  <si>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</si>
  <si>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</si>
  <si>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</si>
  <si>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</si>
  <si>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</si>
  <si>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</si>
  <si>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</si>
  <si>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</si>
  <si>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</si>
  <si>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</si>
  <si>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</si>
  <si>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</si>
  <si>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</si>
  <si>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</si>
  <si>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</si>
  <si>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</si>
  <si>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</si>
  <si>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</si>
  <si>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</si>
  <si>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</si>
  <si>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</si>
  <si>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</si>
  <si>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</si>
  <si>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</si>
  <si>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</si>
  <si>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</si>
  <si>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</si>
  <si>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</si>
  <si>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</si>
  <si>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</si>
  <si>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</si>
  <si>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</si>
  <si>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</si>
  <si>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</si>
  <si>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</si>
  <si>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</si>
  <si>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</si>
  <si>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</si>
  <si>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</si>
  <si>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</si>
  <si>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</si>
  <si>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</si>
  <si>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</si>
  <si>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</si>
  <si>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</si>
  <si>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</si>
  <si>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</si>
  <si>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</si>
  <si>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</si>
  <si>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</si>
  <si>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</si>
  <si>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</si>
  <si>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</si>
  <si>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</si>
  <si>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</si>
  <si>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</si>
  <si>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</si>
  <si>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</si>
  <si>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</si>
  <si>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</si>
  <si>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</si>
  <si>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</si>
  <si>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</si>
  <si>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</si>
  <si>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</si>
  <si>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</si>
  <si>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</si>
  <si>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</si>
  <si>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</si>
  <si>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</si>
  <si>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</si>
  <si>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</si>
  <si>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</si>
  <si>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</si>
  <si>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</si>
  <si>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</si>
  <si>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</si>
  <si>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</si>
  <si>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</si>
  <si>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</si>
  <si>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</si>
  <si>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</si>
  <si>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</si>
  <si>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</si>
  <si>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</si>
  <si>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</si>
  <si>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</si>
  <si>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</si>
  <si>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</si>
  <si>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</si>
  <si>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</si>
  <si>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</si>
  <si>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</si>
  <si>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</si>
  <si>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</si>
  <si>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</si>
  <si>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</si>
  <si>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</si>
  <si>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</si>
  <si>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</si>
  <si>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</si>
  <si>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</si>
  <si>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</si>
  <si>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</si>
  <si>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</si>
  <si>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</si>
  <si>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</si>
  <si>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</si>
  <si>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</si>
  <si>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</si>
  <si>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</si>
  <si>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</si>
  <si>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</si>
  <si>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</si>
  <si>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</si>
  <si>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</si>
  <si>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</si>
  <si>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</si>
  <si>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</si>
  <si>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</si>
  <si>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</si>
  <si>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</si>
  <si>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</si>
  <si>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</si>
  <si>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</si>
  <si>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</si>
  <si>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</si>
  <si>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</si>
  <si>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</si>
  <si>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</si>
  <si>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</si>
  <si>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</si>
  <si>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</si>
  <si>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</si>
  <si>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</si>
  <si>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</si>
  <si>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</si>
  <si>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</si>
  <si>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</si>
  <si>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</si>
  <si>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</si>
  <si>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</si>
  <si>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</si>
  <si>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</si>
  <si>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</si>
  <si>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</si>
  <si>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</si>
  <si>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</si>
  <si>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</si>
  <si>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</si>
  <si>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</si>
  <si>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</si>
  <si>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</si>
  <si>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</si>
  <si>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</si>
  <si>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</si>
  <si>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</si>
  <si>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</si>
  <si>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</si>
  <si>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</si>
  <si>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</si>
  <si>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</si>
  <si>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</si>
  <si>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</si>
  <si>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</si>
  <si>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</si>
  <si>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</si>
  <si>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</si>
  <si>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</si>
  <si>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</si>
  <si>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</si>
  <si>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</si>
  <si>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</si>
  <si>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</si>
  <si>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</si>
  <si>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</si>
  <si>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</si>
  <si>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</si>
  <si>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</si>
  <si>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</si>
  <si>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</si>
  <si>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</si>
  <si>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</si>
  <si>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</si>
  <si>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</si>
  <si>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</si>
  <si>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</si>
  <si>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</si>
  <si>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</si>
  <si>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</si>
  <si>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</si>
  <si>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</si>
  <si>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</si>
  <si>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</si>
  <si>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</si>
  <si>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</si>
  <si>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</si>
  <si>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</si>
  <si>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</si>
  <si>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</si>
  <si>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</si>
  <si>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</si>
  <si>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</si>
  <si>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</si>
  <si>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</si>
  <si>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</si>
  <si>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</si>
  <si>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</si>
  <si>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</si>
  <si>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</si>
  <si>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</si>
  <si>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</si>
  <si>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</si>
  <si>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</si>
  <si>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</si>
  <si>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</si>
  <si>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</si>
  <si>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</si>
  <si>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</si>
  <si>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</si>
  <si>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</si>
  <si>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</si>
  <si>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</si>
  <si>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</si>
  <si>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</si>
  <si>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</si>
  <si>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</si>
  <si>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</si>
  <si>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</si>
  <si>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</si>
  <si>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</si>
  <si>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</si>
  <si>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</si>
  <si>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</si>
  <si>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</si>
  <si>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</si>
  <si>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</si>
  <si>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</si>
  <si>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</si>
  <si>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</si>
  <si>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</si>
  <si>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</si>
  <si>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</si>
  <si>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</si>
  <si>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</si>
  <si>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</si>
  <si>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</si>
  <si>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</si>
  <si>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</si>
  <si>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</si>
  <si>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</si>
  <si>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</si>
  <si>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</si>
  <si>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</si>
  <si>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</si>
  <si>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</si>
  <si>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</si>
  <si>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</si>
  <si>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</si>
  <si>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</si>
  <si>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</si>
  <si>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</si>
  <si>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</si>
  <si>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</si>
  <si>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</si>
  <si>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</si>
  <si>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</si>
  <si>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</si>
  <si>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</si>
  <si>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</si>
  <si>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</si>
  <si>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</si>
  <si>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</si>
  <si>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</si>
  <si>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</si>
  <si>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</si>
  <si>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</si>
  <si>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</si>
  <si>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</si>
  <si>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</si>
  <si>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</si>
  <si>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</si>
  <si>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</si>
  <si>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</si>
  <si>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</si>
  <si>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</si>
  <si>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</si>
  <si>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</si>
  <si>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</si>
  <si>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</si>
  <si>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</si>
  <si>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</si>
  <si>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</si>
  <si>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</si>
  <si>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</si>
  <si>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</si>
  <si>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</si>
  <si>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</si>
  <si>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</si>
  <si>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</si>
  <si>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</si>
  <si>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</si>
  <si>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</si>
  <si>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</si>
  <si>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</si>
  <si>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</si>
  <si>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</si>
  <si>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</si>
  <si>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</si>
  <si>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</si>
  <si>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</si>
  <si>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</si>
  <si>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</si>
  <si>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</si>
  <si>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</si>
  <si>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</si>
  <si>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</si>
  <si>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</si>
  <si>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</si>
  <si>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</si>
  <si>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</si>
  <si>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</si>
  <si>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</si>
  <si>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</si>
  <si>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</si>
  <si>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</si>
  <si>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</si>
  <si>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</si>
  <si>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</si>
  <si>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</si>
  <si>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</si>
  <si>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</si>
  <si>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</si>
  <si>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</si>
  <si>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</si>
  <si>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</si>
  <si>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</si>
  <si>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</si>
  <si>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</si>
  <si>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</si>
  <si>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</si>
  <si>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</si>
  <si>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</si>
  <si>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</si>
  <si>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</si>
  <si>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</si>
  <si>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</si>
  <si>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</si>
  <si>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</si>
  <si>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</si>
  <si>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</si>
  <si>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</si>
  <si>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</si>
  <si>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</si>
  <si>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</si>
  <si>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</si>
  <si>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</si>
  <si>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</si>
  <si>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</si>
  <si>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</si>
  <si>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</si>
  <si>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</si>
  <si>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</si>
  <si>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</si>
  <si>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</si>
  <si>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</si>
  <si>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</si>
  <si>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</si>
  <si>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</si>
  <si>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</si>
  <si>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</si>
  <si>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</si>
  <si>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</si>
  <si>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</si>
  <si>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</si>
  <si>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</si>
  <si>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</si>
  <si>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</si>
  <si>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</si>
  <si>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</si>
  <si>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</si>
  <si>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</si>
  <si>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</si>
  <si>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</si>
  <si>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</si>
  <si>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</si>
  <si>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</si>
  <si>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</si>
  <si>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</si>
  <si>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</si>
  <si>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</si>
  <si>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</si>
  <si>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</si>
  <si>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</si>
  <si>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</si>
  <si>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</si>
  <si>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</si>
  <si>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</si>
  <si>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</si>
  <si>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</si>
  <si>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</si>
  <si>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</si>
  <si>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</si>
  <si>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</si>
  <si>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</si>
  <si>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</si>
  <si>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</si>
  <si>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</si>
  <si>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</si>
  <si>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</si>
  <si>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</si>
  <si>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</si>
  <si>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</si>
  <si>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</si>
  <si>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</si>
  <si>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</si>
  <si>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</si>
  <si>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</si>
  <si>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</si>
  <si>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</si>
  <si>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</si>
  <si>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</si>
  <si>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</si>
  <si>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</si>
  <si>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</si>
  <si>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</si>
  <si>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</si>
  <si>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</si>
  <si>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</si>
  <si>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</si>
  <si>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</si>
  <si>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</si>
  <si>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</si>
  <si>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</si>
  <si>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</si>
  <si>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</si>
  <si>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</si>
  <si>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</si>
  <si>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</si>
  <si>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</si>
  <si>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</si>
  <si>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</si>
  <si>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</si>
  <si>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</si>
  <si>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</si>
  <si>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</si>
  <si>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</si>
  <si>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</si>
  <si>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</si>
  <si>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</si>
  <si>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</si>
  <si>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</si>
  <si>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</si>
  <si>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</si>
  <si>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</si>
  <si>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</si>
  <si>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</si>
  <si>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</si>
  <si>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</si>
  <si>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</si>
  <si>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</si>
  <si>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</si>
  <si>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</si>
  <si>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</si>
  <si>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</si>
  <si>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</si>
  <si>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</si>
  <si>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</si>
  <si>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</si>
  <si>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</si>
  <si>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</si>
  <si>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</si>
  <si>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</si>
  <si>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</si>
  <si>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</si>
  <si>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</si>
  <si>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</si>
  <si>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</si>
  <si>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</si>
  <si>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</si>
  <si>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</si>
  <si>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</si>
  <si>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</si>
  <si>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</si>
  <si>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</si>
  <si>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</si>
  <si>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</si>
  <si>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</si>
  <si>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</si>
  <si>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</si>
  <si>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</si>
  <si>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</si>
  <si>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</si>
  <si>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</si>
  <si>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</si>
  <si>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</si>
  <si>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</si>
  <si>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</si>
  <si>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</si>
  <si>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</si>
  <si>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</si>
  <si>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</si>
  <si>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</si>
  <si>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</si>
  <si>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</si>
  <si>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</si>
  <si>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</si>
  <si>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</si>
  <si>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</si>
  <si>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</si>
  <si>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</si>
  <si>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</si>
  <si>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</si>
  <si>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</si>
  <si>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</si>
  <si>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</si>
  <si>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</si>
  <si>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</si>
  <si>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</si>
  <si>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</si>
  <si>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</si>
  <si>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</si>
  <si>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</si>
  <si>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</si>
  <si>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</si>
  <si>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</si>
  <si>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</si>
  <si>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</si>
  <si>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</si>
  <si>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</si>
  <si>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</si>
  <si>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</si>
  <si>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</si>
  <si>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</si>
  <si>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</si>
  <si>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</si>
  <si>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</si>
  <si>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</si>
  <si>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</si>
  <si>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</si>
  <si>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</si>
  <si>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</si>
  <si>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</si>
  <si>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</si>
  <si>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</si>
  <si>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</si>
  <si>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</si>
  <si>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</si>
  <si>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</si>
  <si>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</si>
  <si>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</si>
  <si>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</si>
  <si>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</si>
  <si>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</si>
  <si>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</si>
  <si>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</si>
  <si>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</si>
  <si>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</si>
  <si>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</si>
  <si>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</si>
  <si>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</si>
  <si>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</si>
  <si>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</si>
  <si>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</si>
  <si>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</si>
  <si>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</si>
  <si>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</si>
  <si>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</si>
  <si>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</si>
  <si>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</si>
  <si>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</si>
  <si>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</si>
  <si>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</si>
  <si>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</si>
  <si>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</si>
  <si>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</si>
  <si>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</si>
  <si>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</si>
  <si>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</si>
  <si>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</si>
  <si>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</si>
  <si>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</si>
  <si>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</si>
  <si>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</si>
  <si>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</si>
  <si>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</si>
  <si>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</si>
  <si>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</si>
  <si>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</si>
  <si>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</si>
  <si>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</si>
  <si>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</si>
  <si>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</si>
  <si>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</si>
  <si>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</si>
  <si>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</si>
  <si>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</si>
  <si>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</si>
  <si>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</si>
  <si>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</si>
  <si>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</si>
  <si>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</si>
  <si>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</si>
  <si>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</si>
  <si>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</si>
  <si>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</si>
  <si>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</si>
  <si>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</si>
  <si>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</si>
  <si>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</si>
  <si>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</si>
  <si>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</si>
  <si>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</si>
  <si>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</si>
  <si>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</si>
  <si>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</si>
  <si>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</si>
  <si>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</si>
  <si>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</si>
  <si>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</si>
  <si>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</si>
  <si>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</si>
  <si>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</si>
  <si>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</si>
  <si>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</si>
  <si>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</si>
  <si>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</si>
  <si>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</si>
  <si>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</si>
  <si>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</si>
  <si>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</si>
  <si>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</si>
  <si>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</si>
  <si>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</si>
  <si>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</si>
  <si>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</si>
  <si>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</si>
  <si>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</si>
  <si>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</si>
  <si>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</si>
  <si>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</si>
  <si>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</si>
  <si>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</si>
  <si>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</si>
  <si>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</si>
  <si>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</si>
  <si>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</si>
  <si>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</si>
  <si>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</si>
  <si>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</si>
  <si>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</si>
  <si>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</si>
  <si>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</si>
  <si>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</si>
  <si>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</si>
  <si>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</si>
  <si>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</si>
  <si>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</si>
  <si>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</si>
  <si>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</si>
  <si>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</si>
  <si>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</si>
  <si>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</si>
  <si>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</si>
  <si>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</si>
  <si>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</si>
  <si>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</si>
  <si>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</si>
  <si>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</si>
  <si>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</si>
  <si>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</si>
  <si>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</si>
  <si>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</si>
  <si>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</si>
  <si>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</si>
  <si>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</si>
  <si>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</si>
  <si>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</si>
  <si>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</si>
  <si>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</si>
  <si>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</si>
  <si>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</si>
  <si>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</si>
  <si>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</si>
  <si>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</si>
  <si>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</si>
  <si>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</si>
  <si>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</si>
  <si>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</si>
  <si>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</si>
  <si>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</si>
  <si>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</si>
  <si>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</si>
  <si>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</si>
  <si>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</si>
  <si>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</si>
  <si>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</si>
  <si>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</si>
  <si>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</si>
  <si>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</si>
  <si>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</si>
  <si>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</si>
  <si>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</si>
  <si>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</si>
  <si>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</si>
  <si>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</si>
  <si>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</si>
  <si>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</si>
  <si>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</si>
  <si>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</si>
  <si>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</si>
  <si>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</si>
  <si>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</si>
  <si>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</si>
  <si>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</si>
  <si>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</si>
  <si>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</si>
  <si>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</si>
  <si>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</si>
  <si>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</si>
  <si>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</si>
  <si>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</si>
  <si>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</si>
  <si>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</si>
  <si>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</si>
  <si>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</si>
  <si>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</si>
  <si>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</si>
  <si>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</si>
  <si>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</si>
  <si>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</si>
  <si>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</si>
  <si>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</si>
  <si>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</si>
  <si>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</si>
  <si>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</si>
  <si>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</si>
  <si>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</si>
  <si>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</si>
  <si>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</si>
  <si>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</si>
  <si>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</si>
  <si>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</si>
  <si>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</si>
  <si>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</si>
  <si>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</si>
  <si>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</si>
  <si>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</si>
  <si>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</si>
  <si>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</si>
  <si>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</si>
  <si>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</si>
  <si>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</si>
  <si>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</si>
  <si>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</si>
  <si>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</si>
  <si>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</si>
  <si>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</si>
  <si>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</si>
  <si>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</si>
  <si>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</si>
  <si>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</si>
  <si>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</si>
  <si>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</si>
  <si>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</si>
  <si>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</si>
  <si>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</si>
  <si>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</si>
  <si>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</si>
  <si>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</si>
  <si>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</si>
  <si>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</si>
  <si>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</si>
  <si>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</si>
  <si>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</si>
  <si>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</si>
  <si>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</si>
  <si>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</si>
  <si>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</si>
  <si>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</si>
  <si>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</si>
  <si>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</si>
  <si>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</si>
  <si>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</si>
  <si>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</si>
  <si>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</si>
  <si>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</si>
  <si>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</si>
  <si>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</si>
  <si>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</si>
  <si>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</si>
  <si>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</si>
  <si>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</si>
  <si>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</si>
  <si>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</si>
  <si>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</si>
  <si>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</si>
  <si>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</si>
  <si>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</si>
  <si>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</si>
  <si>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</si>
  <si>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</si>
  <si>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</si>
  <si>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</si>
  <si>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</si>
  <si>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</si>
  <si>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</si>
  <si>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</si>
  <si>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</si>
  <si>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</si>
  <si>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</si>
  <si>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</si>
  <si>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</si>
  <si>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</si>
  <si>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</si>
  <si>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</si>
  <si>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</si>
  <si>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</si>
  <si>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</si>
  <si>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</si>
  <si>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</si>
  <si>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</si>
  <si>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</si>
  <si>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</si>
  <si>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</si>
  <si>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</si>
  <si>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</si>
  <si>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</si>
  <si>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</si>
  <si>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</si>
  <si>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</si>
  <si>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</si>
  <si>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</si>
  <si>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</si>
  <si>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</si>
  <si>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</si>
  <si>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</si>
  <si>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</si>
  <si>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</si>
  <si>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</si>
  <si>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</si>
  <si>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</si>
  <si>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</si>
  <si>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</si>
  <si>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</si>
  <si>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</si>
  <si>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</si>
  <si>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</si>
  <si>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</si>
  <si>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</si>
  <si>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</si>
  <si>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</si>
  <si>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</si>
  <si>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</si>
  <si>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</si>
  <si>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</si>
  <si>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</si>
  <si>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</si>
  <si>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</si>
  <si>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</si>
  <si>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</si>
  <si>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</si>
  <si>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</si>
  <si>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</si>
  <si>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</si>
  <si>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</si>
  <si>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</si>
  <si>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</si>
  <si>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</si>
  <si>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</si>
  <si>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</si>
  <si>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</si>
  <si>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</si>
  <si>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</si>
  <si>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</si>
  <si>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</si>
  <si>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</si>
  <si>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</si>
  <si>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</si>
  <si>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</si>
  <si>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</si>
  <si>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</si>
  <si>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</si>
  <si>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</si>
  <si>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</si>
  <si>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</si>
  <si>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</si>
  <si>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</si>
  <si>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</si>
  <si>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</si>
  <si>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</si>
  <si>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</si>
  <si>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</si>
  <si>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</si>
  <si>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</si>
  <si>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</si>
  <si>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</si>
  <si>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</si>
  <si>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</si>
  <si>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</si>
  <si>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</si>
  <si>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</si>
  <si>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</si>
  <si>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</si>
  <si>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</si>
  <si>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</si>
  <si>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</si>
  <si>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</si>
  <si>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</si>
  <si>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</si>
  <si>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</si>
  <si>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</si>
  <si>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</si>
  <si>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</si>
  <si>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</si>
  <si>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</si>
  <si>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</si>
  <si>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</si>
  <si>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</si>
  <si>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</si>
  <si>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</si>
  <si>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</si>
  <si>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</si>
  <si>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</si>
  <si>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</si>
  <si>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</si>
  <si>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</si>
  <si>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</si>
  <si>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</si>
  <si>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</si>
  <si>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</si>
  <si>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</si>
  <si>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</si>
  <si>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</si>
  <si>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</si>
  <si>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</si>
  <si>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</si>
  <si>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</si>
  <si>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</si>
  <si>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</si>
  <si>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</si>
  <si>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</si>
  <si>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</si>
  <si>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</si>
  <si>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</si>
  <si>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</si>
  <si>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</si>
  <si>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</si>
  <si>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</si>
  <si>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</si>
  <si>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</si>
  <si>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</si>
  <si>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</si>
  <si>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</si>
  <si>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</si>
  <si>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</si>
  <si>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</si>
  <si>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</si>
  <si>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</si>
  <si>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</si>
  <si>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</si>
  <si>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</si>
  <si>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</si>
  <si>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</si>
  <si>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</si>
  <si>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</si>
  <si>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</si>
  <si>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</si>
  <si>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</si>
  <si>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</si>
  <si>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</si>
  <si>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</si>
  <si>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</si>
  <si>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</si>
  <si>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</si>
  <si>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</si>
  <si>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</si>
  <si>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</si>
  <si>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</si>
  <si>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</si>
  <si>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</si>
  <si>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</si>
  <si>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</si>
  <si>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</si>
  <si>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</si>
  <si>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</si>
  <si>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</si>
  <si>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</si>
  <si>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</si>
  <si>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</si>
  <si>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</si>
  <si>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</si>
  <si>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</si>
  <si>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</si>
  <si>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</si>
  <si>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</si>
  <si>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</si>
  <si>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</si>
  <si>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</si>
  <si>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</si>
  <si>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</si>
  <si>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</si>
  <si>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</si>
  <si>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</si>
  <si>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</si>
  <si>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</si>
  <si>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</si>
  <si>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</si>
  <si>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</si>
  <si>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</si>
  <si>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</si>
  <si>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</si>
  <si>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</si>
  <si>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</si>
  <si>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</si>
  <si>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</si>
  <si>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</si>
  <si>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</si>
  <si>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</si>
  <si>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</si>
  <si>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</si>
  <si>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</si>
  <si>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</si>
  <si>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</si>
  <si>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</si>
  <si>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</si>
  <si>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</si>
  <si>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</si>
  <si>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</si>
  <si>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</si>
  <si>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</si>
  <si>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</si>
  <si>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</si>
  <si>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</si>
  <si>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</si>
  <si>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</si>
  <si>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</si>
  <si>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</si>
  <si>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</si>
  <si>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</si>
  <si>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</si>
  <si>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</si>
  <si>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</si>
  <si>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</si>
  <si>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</si>
  <si>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</si>
  <si>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</si>
  <si>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</si>
  <si>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</si>
  <si>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</si>
  <si>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</si>
  <si>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</si>
  <si>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</si>
  <si>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</si>
  <si>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</si>
  <si>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</si>
  <si>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</si>
  <si>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</si>
  <si>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</si>
  <si>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</si>
  <si>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</si>
  <si>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</si>
  <si>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</si>
  <si>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</si>
  <si>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</si>
  <si>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</si>
  <si>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</si>
  <si>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</si>
  <si>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</si>
  <si>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</si>
  <si>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</si>
  <si>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</si>
  <si>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</si>
  <si>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</si>
  <si>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</si>
  <si>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</si>
  <si>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</si>
  <si>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</si>
  <si>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</si>
  <si>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</si>
  <si>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</si>
  <si>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</si>
  <si>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</si>
  <si>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</si>
  <si>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</si>
  <si>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</si>
  <si>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</si>
  <si>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</si>
  <si>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</si>
  <si>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</si>
  <si>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</si>
  <si>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</si>
  <si>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</si>
  <si>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</si>
  <si>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</si>
  <si>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</si>
  <si>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</si>
  <si>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</si>
  <si>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</si>
  <si>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</si>
  <si>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</si>
  <si>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</si>
  <si>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</si>
  <si>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</si>
  <si>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</si>
  <si>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</si>
  <si>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</si>
  <si>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</si>
  <si>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</si>
  <si>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</si>
  <si>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</si>
  <si>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</si>
  <si>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</si>
  <si>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</si>
  <si>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</si>
  <si>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</si>
  <si>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</si>
  <si>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</si>
  <si>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</si>
  <si>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</si>
  <si>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</si>
  <si>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</si>
  <si>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</si>
  <si>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</si>
  <si>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</si>
  <si>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</si>
  <si>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</si>
  <si>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</si>
  <si>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</si>
  <si>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</si>
  <si>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</si>
  <si>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</si>
  <si>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</si>
  <si>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</si>
  <si>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</si>
  <si>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</si>
  <si>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</si>
  <si>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</si>
  <si>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</si>
  <si>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</si>
  <si>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</si>
  <si>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</si>
  <si>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</si>
  <si>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</si>
  <si>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</si>
  <si>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</si>
  <si>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</si>
  <si>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</si>
  <si>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</si>
  <si>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</si>
  <si>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</si>
  <si>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</si>
  <si>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</si>
  <si>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</si>
  <si>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</si>
  <si>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</si>
  <si>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</si>
  <si>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</si>
  <si>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</si>
  <si>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</si>
  <si>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</si>
  <si>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</si>
  <si>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</si>
  <si>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</si>
  <si>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</si>
  <si>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</si>
  <si>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</si>
  <si>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</si>
  <si>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</si>
  <si>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</si>
  <si>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</si>
  <si>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</si>
  <si>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</si>
  <si>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</si>
  <si>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</si>
  <si>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</si>
  <si>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</si>
  <si>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</si>
  <si>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</si>
  <si>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</si>
  <si>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</si>
  <si>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</si>
  <si>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</si>
  <si>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</si>
  <si>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</si>
  <si>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</si>
  <si>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</si>
  <si>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</si>
  <si>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</si>
  <si>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</si>
  <si>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</si>
  <si>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</si>
  <si>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</si>
  <si>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</si>
  <si>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</si>
  <si>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</si>
  <si>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</si>
  <si>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</si>
  <si>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</si>
  <si>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</si>
  <si>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</si>
  <si>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</si>
  <si>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</si>
  <si>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</si>
  <si>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</si>
  <si>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</si>
  <si>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</si>
  <si>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</si>
  <si>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</si>
  <si>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</si>
  <si>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</si>
  <si>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</si>
  <si>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</si>
  <si>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</si>
  <si>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</si>
  <si>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</si>
  <si>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</si>
  <si>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</si>
  <si>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</si>
  <si>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</si>
  <si>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</si>
  <si>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</si>
  <si>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</si>
  <si>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</si>
  <si>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</si>
  <si>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</si>
  <si>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</si>
  <si>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</si>
  <si>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</si>
  <si>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</si>
  <si>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</si>
  <si>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</si>
  <si>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</si>
  <si>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</si>
  <si>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</si>
  <si>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</si>
  <si>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</si>
  <si>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</si>
  <si>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</si>
  <si>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</si>
  <si>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</si>
  <si>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</si>
  <si>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</si>
  <si>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</si>
  <si>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</si>
  <si>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</si>
  <si>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</si>
  <si>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</si>
  <si>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</si>
  <si>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</si>
  <si>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</si>
  <si>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</si>
  <si>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</si>
  <si>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</si>
  <si>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</si>
  <si>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</si>
  <si>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</si>
  <si>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</si>
  <si>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</si>
  <si>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</si>
  <si>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</si>
  <si>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</si>
  <si>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</si>
  <si>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</si>
  <si>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</si>
  <si>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</si>
  <si>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</si>
  <si>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</si>
  <si>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</si>
  <si>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</si>
  <si>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</si>
  <si>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</si>
  <si>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</si>
  <si>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</si>
  <si>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</si>
  <si>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</si>
  <si>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</si>
  <si>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</si>
  <si>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</si>
  <si>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</si>
  <si>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</si>
  <si>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</si>
  <si>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</si>
  <si>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</si>
  <si>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</si>
  <si>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</si>
  <si>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</si>
  <si>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</si>
  <si>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</si>
  <si>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</si>
  <si>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</si>
  <si>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</si>
  <si>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</si>
  <si>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</si>
  <si>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</si>
  <si>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</si>
  <si>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</si>
  <si>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</si>
  <si>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</si>
  <si>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</si>
  <si>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</si>
  <si>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</si>
  <si>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</si>
  <si>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</si>
  <si>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</si>
  <si>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</si>
  <si>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</si>
  <si>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</si>
  <si>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</si>
  <si>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</si>
  <si>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</si>
  <si>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</si>
  <si>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</si>
  <si>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</si>
  <si>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</si>
  <si>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</si>
  <si>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</si>
  <si>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</si>
  <si>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</si>
  <si>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</si>
  <si>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</si>
  <si>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</si>
  <si>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</si>
  <si>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</si>
  <si>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</si>
  <si>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</si>
  <si>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</si>
  <si>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</si>
  <si>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</si>
  <si>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</si>
  <si>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</si>
  <si>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</si>
  <si>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</si>
  <si>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</si>
  <si>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</si>
  <si>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</si>
  <si>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</si>
  <si>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</si>
  <si>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</si>
  <si>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</si>
  <si>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</si>
  <si>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</si>
  <si>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</si>
  <si>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</si>
  <si>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</si>
  <si>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</si>
  <si>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</si>
  <si>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</si>
  <si>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</si>
  <si>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</si>
  <si>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</si>
  <si>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</si>
  <si>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</si>
  <si>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</si>
  <si>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</si>
  <si>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</si>
  <si>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</si>
  <si>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</si>
  <si>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</si>
  <si>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</si>
  <si>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</si>
  <si>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</si>
  <si>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</si>
  <si>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</si>
  <si>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</si>
  <si>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</si>
  <si>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</si>
  <si>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</si>
  <si>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</si>
  <si>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</si>
  <si>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</si>
  <si>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</si>
  <si>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</si>
  <si>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</si>
  <si>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</si>
  <si>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</si>
  <si>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</si>
  <si>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</si>
  <si>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</si>
  <si>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</si>
  <si>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</si>
  <si>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</si>
  <si>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</si>
  <si>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</si>
  <si>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</si>
  <si>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</si>
  <si>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</si>
  <si>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</si>
  <si>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</si>
  <si>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</si>
  <si>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</si>
  <si>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</si>
  <si>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</si>
  <si>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</si>
  <si>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</si>
  <si>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</si>
  <si>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</si>
  <si>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</si>
  <si>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</si>
  <si>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</si>
  <si>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</si>
  <si>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</si>
  <si>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</si>
  <si>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</si>
  <si>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</si>
  <si>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</si>
  <si>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</si>
  <si>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</si>
  <si>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</si>
  <si>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</si>
  <si>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</si>
  <si>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</si>
  <si>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</si>
  <si>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</si>
  <si>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</si>
  <si>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</si>
  <si>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</si>
  <si>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</si>
  <si>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</si>
  <si>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</si>
  <si>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</si>
  <si>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</si>
  <si>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</si>
  <si>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</si>
  <si>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</si>
  <si>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</si>
  <si>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</si>
  <si>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</si>
  <si>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</si>
  <si>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</si>
  <si>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</si>
  <si>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</si>
  <si>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</si>
  <si>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</si>
  <si>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</si>
  <si>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</si>
  <si>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</si>
  <si>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</si>
  <si>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</si>
  <si>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</si>
  <si>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</si>
  <si>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</si>
  <si>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</si>
  <si>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</si>
  <si>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</si>
  <si>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</si>
  <si>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</si>
  <si>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</si>
  <si>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</si>
  <si>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</si>
  <si>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</si>
  <si>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</si>
  <si>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</si>
  <si>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</si>
  <si>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</si>
  <si>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</si>
  <si>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</si>
  <si>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</si>
  <si>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</si>
  <si>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</si>
  <si>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</si>
  <si>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</si>
  <si>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</si>
  <si>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</si>
  <si>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</si>
  <si>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</si>
  <si>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</si>
  <si>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</si>
  <si>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</si>
  <si>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</si>
  <si>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</si>
  <si>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</si>
  <si>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</si>
  <si>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</si>
  <si>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</si>
  <si>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</si>
  <si>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</si>
  <si>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</si>
  <si>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</si>
  <si>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</si>
  <si>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</si>
  <si>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</si>
  <si>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</si>
  <si>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</si>
  <si>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</si>
  <si>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</si>
  <si>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</si>
  <si>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</si>
  <si>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</si>
  <si>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</si>
  <si>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</si>
  <si>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</si>
  <si>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</si>
  <si>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</si>
  <si>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</si>
  <si>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</si>
  <si>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</si>
  <si>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</si>
  <si>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</si>
  <si>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</si>
  <si>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</si>
  <si>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</si>
  <si>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</si>
  <si>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</si>
  <si>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</si>
  <si>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</si>
  <si>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</si>
  <si>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</si>
  <si>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</si>
  <si>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</si>
  <si>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</si>
  <si>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</si>
  <si>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</si>
  <si>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</si>
  <si>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</si>
  <si>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</si>
  <si>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</si>
  <si>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</si>
  <si>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</si>
  <si>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</si>
  <si>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</si>
  <si>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</si>
  <si>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</si>
  <si>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</si>
  <si>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</si>
  <si>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</si>
  <si>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</si>
  <si>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</si>
  <si>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</si>
  <si>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</si>
  <si>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</si>
  <si>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</si>
  <si>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</si>
  <si>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</si>
  <si>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</si>
  <si>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</si>
  <si>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</si>
  <si>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</si>
  <si>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</si>
  <si>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</si>
  <si>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</si>
  <si>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</si>
  <si>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</si>
  <si>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</si>
  <si>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</si>
  <si>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</si>
  <si>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</si>
  <si>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</si>
  <si>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</si>
  <si>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</si>
  <si>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</si>
  <si>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</si>
  <si>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</si>
  <si>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</si>
  <si>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</si>
  <si>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</si>
  <si>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</si>
  <si>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</si>
  <si>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</si>
  <si>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</si>
  <si>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</si>
  <si>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</si>
  <si>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</si>
  <si>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</si>
  <si>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</si>
  <si>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</si>
  <si>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</si>
  <si>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</si>
  <si>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</si>
  <si>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</si>
  <si>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</si>
  <si>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</si>
  <si>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</si>
  <si>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</si>
  <si>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</si>
  <si>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</si>
  <si>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</si>
  <si>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</si>
  <si>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</si>
  <si>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</si>
  <si>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</si>
  <si>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</si>
  <si>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</si>
  <si>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</si>
  <si>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</si>
  <si>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</si>
  <si>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</si>
  <si>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</si>
  <si>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</si>
  <si>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</si>
  <si>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</si>
  <si>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</si>
  <si>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</si>
  <si>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</si>
  <si>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</si>
  <si>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</si>
  <si>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</si>
  <si>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</si>
  <si>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</si>
  <si>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</si>
  <si>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</si>
  <si>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</si>
  <si>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</si>
  <si>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</si>
  <si>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</si>
  <si>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</si>
  <si>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</si>
  <si>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</si>
  <si>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</si>
  <si>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</si>
  <si>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</si>
  <si>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</si>
  <si>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</si>
  <si>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</si>
  <si>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</si>
  <si>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</si>
  <si>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</si>
  <si>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</si>
  <si>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</si>
  <si>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</si>
  <si>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</si>
  <si>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</si>
  <si>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</si>
  <si>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</si>
  <si>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</si>
  <si>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</si>
  <si>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</si>
  <si>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</si>
  <si>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</si>
  <si>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</si>
  <si>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</si>
  <si>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</si>
  <si>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</si>
  <si>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</si>
  <si>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</si>
  <si>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</si>
  <si>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</si>
  <si>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</si>
  <si>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</si>
  <si>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</si>
  <si>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</si>
  <si>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</si>
  <si>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</si>
  <si>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</si>
  <si>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</si>
  <si>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</si>
  <si>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</si>
  <si>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</si>
  <si>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</si>
  <si>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</si>
  <si>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</si>
  <si>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</si>
  <si>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</si>
  <si>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</si>
  <si>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</si>
  <si>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</si>
  <si>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</si>
  <si>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</si>
  <si>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</si>
  <si>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</si>
  <si>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</si>
  <si>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</si>
  <si>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</si>
  <si>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</si>
  <si>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</si>
  <si>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</si>
  <si>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</si>
  <si>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</si>
  <si>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</si>
  <si>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</si>
  <si>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</si>
  <si>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</si>
  <si>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</si>
  <si>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</si>
  <si>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</si>
  <si>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</si>
  <si>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</si>
  <si>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</si>
  <si>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</si>
  <si>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</si>
  <si>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</si>
  <si>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</si>
  <si>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</si>
  <si>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</si>
  <si>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</si>
  <si>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</si>
  <si>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</si>
  <si>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</si>
  <si>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</si>
  <si>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</si>
  <si>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</si>
  <si>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</si>
  <si>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</si>
  <si>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</si>
  <si>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</si>
  <si>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</si>
  <si>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</si>
  <si>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</si>
  <si>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</si>
  <si>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</si>
  <si>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</si>
  <si>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</si>
  <si>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</si>
  <si>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</si>
  <si>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</si>
  <si>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</si>
  <si>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</si>
  <si>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</si>
  <si>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</si>
  <si>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</si>
  <si>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</si>
  <si>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</si>
  <si>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</si>
  <si>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</si>
  <si>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</si>
  <si>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</si>
  <si>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</si>
  <si>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</si>
  <si>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</si>
  <si>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</si>
  <si>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</si>
  <si>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</si>
  <si>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</si>
  <si>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</si>
  <si>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</si>
  <si>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</si>
  <si>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</si>
  <si>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</si>
  <si>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</si>
  <si>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</si>
  <si>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</si>
  <si>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</si>
  <si>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</si>
  <si>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</si>
  <si>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</si>
  <si>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</si>
  <si>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</si>
  <si>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</si>
  <si>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</si>
  <si>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</si>
  <si>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</si>
  <si>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</si>
  <si>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</si>
  <si>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</si>
  <si>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</si>
  <si>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</si>
  <si>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</si>
  <si>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</si>
  <si>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</si>
  <si>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</si>
  <si>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</si>
  <si>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</si>
  <si>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</si>
  <si>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</si>
  <si>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</si>
  <si>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</si>
  <si>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</si>
  <si>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</si>
  <si>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</si>
  <si>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</si>
  <si>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</si>
  <si>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</si>
  <si>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</si>
  <si>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</si>
  <si>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</si>
  <si>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</si>
  <si>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</si>
  <si>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</si>
  <si>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</si>
  <si>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</si>
  <si>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</si>
  <si>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</si>
  <si>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</si>
  <si>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</si>
  <si>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</si>
  <si>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</si>
  <si>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</si>
  <si>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</si>
  <si>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</si>
  <si>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</si>
  <si>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</si>
  <si>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</si>
  <si>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</si>
  <si>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</si>
  <si>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</si>
  <si>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</si>
  <si>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</si>
  <si>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</si>
  <si>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</si>
  <si>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</si>
  <si>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</si>
  <si>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</si>
  <si>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</si>
  <si>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</si>
  <si>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</si>
  <si>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</si>
  <si>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</si>
  <si>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</si>
  <si>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</si>
  <si>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</si>
  <si>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</si>
  <si>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</si>
  <si>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</si>
  <si>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</si>
  <si>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</si>
  <si>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</si>
  <si>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</si>
  <si>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</si>
  <si>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</si>
  <si>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</si>
  <si>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</si>
  <si>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</si>
  <si>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</si>
  <si>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</si>
  <si>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</si>
  <si>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</si>
  <si>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</si>
  <si>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</si>
  <si>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</si>
  <si>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</si>
  <si>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</si>
  <si>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</si>
  <si>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</si>
  <si>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</si>
  <si>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</si>
  <si>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</si>
  <si>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</si>
  <si>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</si>
  <si>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</si>
  <si>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</si>
  <si>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</si>
  <si>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</si>
  <si>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</si>
  <si>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</si>
  <si>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</si>
  <si>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</si>
  <si>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</si>
  <si>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</si>
  <si>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</si>
  <si>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</si>
  <si>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</si>
  <si>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</si>
  <si>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</si>
  <si>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</si>
  <si>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</si>
  <si>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</si>
  <si>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</si>
  <si>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</si>
  <si>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</si>
  <si>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</si>
  <si>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</si>
  <si>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</si>
  <si>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</si>
  <si>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</si>
  <si>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</si>
  <si>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</si>
  <si>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</si>
  <si>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</si>
  <si>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</si>
  <si>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</si>
  <si>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</si>
  <si>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</si>
  <si>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</si>
  <si>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</si>
  <si>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</si>
  <si>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</si>
  <si>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</si>
  <si>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</si>
  <si>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</si>
  <si>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</si>
  <si>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</si>
  <si>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</si>
  <si>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</si>
  <si>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</si>
  <si>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</si>
  <si>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</si>
  <si>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</si>
  <si>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</si>
  <si>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</si>
  <si>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</si>
  <si>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</si>
  <si>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</si>
  <si>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</si>
  <si>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</si>
  <si>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</si>
  <si>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</si>
  <si>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</si>
  <si>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</si>
  <si>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</si>
  <si>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</si>
  <si>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</si>
  <si>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</si>
  <si>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</si>
  <si>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</si>
  <si>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</si>
  <si>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</si>
  <si>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</si>
  <si>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</si>
  <si>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</si>
  <si>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</si>
  <si>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</si>
  <si>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</si>
  <si>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</si>
  <si>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</si>
  <si>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</si>
  <si>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</si>
  <si>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</si>
  <si>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</si>
  <si>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</si>
  <si>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</si>
  <si>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</si>
  <si>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</si>
  <si>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</si>
  <si>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</si>
  <si>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</si>
  <si>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</si>
  <si>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</si>
  <si>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</si>
  <si>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</si>
  <si>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</si>
  <si>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</si>
  <si>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</si>
  <si>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</si>
  <si>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</si>
  <si>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</si>
  <si>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</si>
  <si>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</si>
  <si>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</si>
  <si>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</si>
  <si>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</si>
  <si>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</si>
  <si>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</si>
  <si>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</si>
  <si>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</si>
  <si>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</si>
  <si>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</si>
  <si>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</si>
  <si>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</si>
  <si>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</si>
  <si>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</si>
  <si>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</si>
  <si>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</si>
  <si>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</si>
  <si>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</si>
  <si>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</si>
  <si>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</si>
  <si>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</si>
  <si>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</si>
  <si>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</si>
  <si>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</si>
  <si>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</si>
  <si>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</si>
  <si>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</si>
  <si>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</si>
  <si>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</si>
  <si>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</si>
  <si>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</si>
  <si>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</si>
  <si>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</si>
  <si>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</si>
  <si>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</si>
  <si>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</si>
  <si>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</si>
  <si>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</si>
  <si>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</si>
  <si>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</si>
  <si>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</si>
  <si>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</si>
  <si>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</si>
  <si>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</si>
  <si>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</si>
  <si>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</si>
  <si>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</si>
  <si>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</si>
  <si>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</si>
  <si>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</si>
  <si>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</si>
  <si>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</si>
  <si>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</si>
  <si>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</si>
  <si>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</si>
  <si>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</si>
  <si>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</si>
  <si>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</si>
  <si>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</si>
  <si>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</si>
  <si>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</si>
  <si>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</si>
  <si>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</si>
  <si>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</si>
  <si>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</si>
  <si>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</si>
  <si>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</si>
  <si>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</si>
  <si>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</si>
  <si>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</si>
  <si>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</si>
  <si>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</si>
  <si>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</si>
  <si>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</si>
  <si>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</si>
  <si>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</si>
  <si>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</si>
  <si>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</si>
  <si>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</si>
  <si>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</si>
  <si>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</si>
  <si>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</si>
  <si>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</si>
  <si>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</si>
  <si>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</si>
  <si>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</si>
  <si>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</si>
  <si>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</si>
  <si>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</si>
  <si>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</si>
  <si>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</si>
  <si>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</si>
  <si>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</si>
  <si>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</si>
  <si>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</si>
  <si>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</si>
  <si>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</si>
  <si>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</si>
  <si>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</si>
  <si>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</si>
  <si>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</si>
  <si>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</si>
  <si>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</si>
  <si>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</si>
  <si>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</si>
  <si>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</si>
  <si>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</si>
  <si>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</si>
  <si>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</si>
  <si>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</si>
  <si>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</si>
  <si>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</si>
  <si>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</si>
  <si>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</si>
  <si>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</si>
  <si>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</si>
  <si>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</si>
  <si>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</si>
  <si>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</si>
  <si>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</si>
  <si>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</si>
  <si>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</si>
  <si>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</si>
  <si>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</si>
  <si>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</si>
  <si>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</si>
  <si>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</si>
  <si>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</si>
  <si>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</si>
  <si>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</si>
  <si>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</si>
  <si>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</si>
  <si>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</si>
  <si>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</si>
  <si>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</si>
  <si>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</si>
  <si>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</si>
  <si>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</si>
  <si>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</si>
  <si>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</si>
  <si>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</si>
  <si>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</si>
  <si>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</si>
  <si>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</si>
  <si>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</si>
  <si>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</si>
  <si>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</si>
  <si>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</si>
  <si>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</si>
  <si>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</si>
  <si>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</si>
  <si>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</si>
  <si>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</si>
  <si>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</si>
  <si>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</si>
  <si>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</si>
  <si>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</si>
  <si>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</si>
  <si>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</si>
  <si>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</si>
  <si>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</si>
  <si>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</si>
  <si>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</si>
  <si>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</si>
  <si>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</si>
  <si>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</si>
  <si>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</si>
  <si>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</si>
  <si>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</si>
  <si>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</si>
  <si>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</si>
  <si>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</si>
  <si>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</si>
  <si>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</si>
  <si>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</si>
  <si>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</si>
  <si>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</si>
  <si>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</si>
  <si>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</si>
  <si>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</si>
  <si>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</si>
  <si>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</si>
  <si>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</si>
  <si>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</si>
  <si>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</si>
  <si>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</si>
  <si>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</si>
  <si>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</si>
  <si>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</si>
  <si>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</si>
  <si>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</si>
  <si>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</si>
  <si>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</si>
  <si>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</si>
  <si>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</si>
  <si>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</si>
  <si>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</si>
  <si>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</si>
  <si>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</si>
  <si>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</si>
  <si>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</si>
  <si>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</si>
  <si>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</si>
  <si>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</si>
  <si>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</si>
  <si>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</si>
  <si>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</si>
  <si>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</si>
  <si>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</si>
  <si>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</si>
  <si>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</si>
  <si>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</si>
  <si>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</si>
  <si>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</si>
  <si>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</si>
  <si>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</si>
  <si>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</si>
  <si>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</si>
  <si>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</si>
  <si>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</si>
  <si>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</si>
  <si>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</si>
  <si>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</si>
  <si>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</si>
  <si>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</si>
  <si>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</si>
  <si>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</si>
  <si>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</si>
  <si>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</si>
  <si>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</si>
  <si>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</si>
  <si>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</si>
  <si>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</si>
  <si>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</si>
  <si>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</si>
  <si>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</si>
  <si>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</si>
  <si>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</si>
  <si>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</si>
  <si>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</si>
  <si>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</si>
  <si>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</si>
  <si>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</si>
  <si>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</si>
  <si>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</si>
  <si>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</si>
  <si>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</si>
  <si>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</si>
  <si>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</si>
  <si>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</si>
  <si>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</si>
  <si>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</si>
  <si>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</si>
  <si>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</si>
  <si>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</si>
  <si>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</si>
  <si>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</si>
  <si>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</si>
  <si>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</si>
  <si>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</si>
  <si>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</si>
  <si>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</si>
  <si>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</si>
  <si>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</si>
  <si>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</si>
  <si>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</si>
  <si>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</si>
  <si>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</si>
  <si>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</si>
  <si>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</si>
  <si>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</si>
  <si>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</si>
  <si>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</si>
  <si>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</si>
  <si>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</si>
  <si>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</si>
  <si>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</si>
  <si>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</si>
  <si>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</si>
  <si>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</si>
  <si>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</si>
  <si>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</si>
  <si>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</si>
  <si>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</si>
  <si>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</si>
  <si>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</si>
  <si>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</si>
  <si>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</si>
  <si>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</si>
  <si>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</si>
  <si>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</si>
  <si>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</si>
  <si>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</si>
  <si>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</si>
  <si>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</si>
  <si>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</si>
  <si>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</si>
  <si>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</si>
  <si>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</si>
  <si>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</si>
  <si>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</si>
  <si>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</si>
  <si>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</si>
  <si>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</si>
  <si>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</si>
  <si>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</si>
  <si>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</si>
  <si>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</si>
  <si>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</si>
  <si>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</si>
  <si>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</si>
  <si>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</si>
  <si>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</si>
  <si>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</si>
  <si>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</si>
  <si>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</si>
  <si>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</si>
  <si>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</si>
  <si>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</si>
  <si>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</si>
  <si>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</si>
  <si>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</si>
  <si>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</si>
  <si>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</si>
  <si>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</si>
  <si>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</si>
  <si>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</si>
  <si>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</si>
  <si>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</si>
  <si>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</si>
  <si>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</si>
  <si>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</si>
  <si>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</si>
  <si>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</si>
  <si>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</si>
  <si>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</si>
  <si>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</si>
  <si>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</si>
  <si>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</si>
  <si>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</si>
  <si>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</si>
  <si>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</si>
  <si>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</si>
  <si>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</si>
  <si>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</si>
  <si>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</si>
  <si>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</si>
  <si>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</si>
  <si>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</si>
  <si>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</si>
  <si>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</si>
  <si>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</si>
  <si>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</si>
  <si>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</si>
  <si>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</si>
  <si>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</si>
  <si>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</si>
  <si>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</si>
  <si>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</si>
  <si>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</si>
  <si>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</si>
  <si>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</si>
  <si>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</si>
  <si>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</si>
  <si>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</si>
  <si>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</si>
  <si>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</si>
  <si>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</si>
  <si>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</si>
  <si>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</si>
  <si>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</si>
  <si>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</si>
  <si>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</si>
  <si>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</si>
  <si>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</si>
  <si>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</si>
  <si>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</si>
  <si>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</si>
  <si>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</si>
  <si>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</si>
  <si>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</si>
  <si>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</si>
  <si>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</si>
  <si>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</si>
  <si>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</si>
  <si>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</si>
  <si>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</si>
  <si>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</si>
  <si>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</si>
  <si>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</si>
  <si>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</si>
  <si>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</si>
  <si>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</si>
  <si>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</si>
  <si>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</si>
  <si>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</si>
  <si>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</si>
  <si>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</si>
  <si>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</si>
  <si>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</si>
  <si>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</si>
  <si>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</si>
  <si>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</si>
  <si>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</si>
  <si>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</si>
  <si>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</si>
  <si>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</si>
  <si>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</si>
  <si>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</si>
  <si>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</si>
  <si>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</si>
  <si>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</si>
  <si>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</si>
  <si>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</si>
  <si>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</si>
  <si>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</si>
  <si>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</si>
  <si>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</si>
  <si>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</si>
  <si>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</si>
  <si>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</si>
  <si>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</si>
  <si>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</si>
  <si>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</si>
  <si>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</si>
  <si>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</si>
  <si>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</si>
  <si>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</si>
  <si>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</si>
  <si>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</si>
  <si>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</si>
  <si>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</si>
  <si>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</si>
  <si>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</si>
  <si>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</si>
  <si>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</si>
  <si>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</si>
  <si>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</si>
  <si>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</si>
  <si>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</si>
  <si>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</si>
  <si>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</si>
  <si>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</si>
  <si>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</si>
  <si>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</si>
  <si>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</si>
  <si>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</si>
  <si>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</si>
  <si>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</si>
  <si>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</si>
  <si>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</si>
  <si>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</si>
  <si>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</si>
  <si>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</si>
  <si>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</si>
  <si>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</si>
  <si>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</si>
  <si>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</si>
  <si>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</si>
  <si>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</si>
  <si>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</si>
  <si>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</si>
  <si>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</si>
  <si>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</si>
  <si>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</si>
  <si>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</si>
  <si>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</si>
  <si>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</si>
  <si>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</si>
  <si>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</si>
  <si>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</si>
  <si>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</si>
  <si>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</si>
  <si>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</si>
  <si>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</si>
  <si>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</si>
  <si>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</si>
  <si>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</si>
  <si>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</si>
  <si>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</si>
  <si>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</si>
  <si>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</si>
  <si>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</si>
  <si>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</si>
  <si>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</si>
  <si>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</si>
  <si>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</si>
  <si>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</si>
  <si>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</si>
  <si>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</si>
  <si>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</si>
  <si>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</si>
  <si>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</si>
  <si>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</si>
  <si>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</si>
  <si>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</si>
  <si>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</si>
  <si>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</si>
  <si>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</si>
  <si>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</si>
  <si>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</si>
  <si>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</si>
  <si>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</si>
  <si>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</si>
  <si>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</si>
  <si>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</si>
  <si>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</si>
  <si>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</si>
  <si>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</si>
  <si>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</si>
  <si>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</si>
  <si>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</si>
  <si>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</si>
  <si>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</si>
  <si>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</si>
  <si>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</si>
  <si>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</si>
  <si>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</si>
  <si>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</si>
  <si>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</si>
  <si>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</si>
  <si>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</si>
  <si>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</si>
  <si>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</si>
  <si>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</si>
  <si>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</si>
  <si>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</si>
  <si>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</si>
  <si>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</si>
  <si>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</si>
  <si>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</si>
  <si>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</si>
  <si>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</si>
  <si>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</si>
  <si>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</si>
  <si>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</si>
  <si>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</si>
  <si>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</si>
  <si>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</si>
  <si>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</si>
  <si>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</si>
  <si>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</si>
  <si>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</si>
  <si>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</si>
  <si>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</si>
  <si>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</si>
  <si>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</si>
  <si>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</si>
  <si>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</si>
  <si>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</si>
  <si>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</si>
  <si>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</si>
  <si>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</si>
  <si>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</si>
  <si>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</si>
  <si>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</si>
  <si>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</si>
  <si>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</si>
  <si>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</si>
  <si>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</si>
  <si>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</si>
  <si>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</si>
  <si>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</si>
  <si>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</si>
  <si>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</si>
  <si>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</si>
  <si>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</si>
  <si>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</si>
  <si>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</si>
  <si>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</si>
  <si>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</si>
  <si>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</si>
  <si>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</si>
  <si>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</si>
  <si>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</si>
  <si>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</si>
  <si>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</si>
  <si>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</si>
  <si>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</si>
  <si>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</si>
  <si>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</si>
  <si>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</si>
  <si>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</si>
  <si>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</si>
  <si>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</si>
  <si>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</si>
  <si>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</si>
  <si>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</si>
  <si>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</si>
  <si>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</si>
  <si>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</si>
  <si>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</si>
  <si>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</si>
  <si>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</si>
  <si>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</si>
  <si>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</si>
  <si>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</si>
  <si>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</si>
  <si>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</si>
  <si>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</si>
  <si>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</si>
  <si>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</si>
  <si>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</si>
  <si>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</si>
  <si>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</si>
  <si>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</si>
  <si>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</si>
  <si>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</si>
  <si>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</si>
  <si>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</si>
  <si>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</si>
  <si>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</si>
  <si>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</si>
  <si>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</si>
  <si>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</si>
  <si>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</si>
  <si>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</si>
  <si>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</si>
  <si>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</si>
  <si>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</si>
  <si>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</si>
  <si>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</si>
  <si>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</si>
  <si>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</si>
  <si>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</si>
  <si>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</si>
  <si>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</si>
  <si>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</si>
  <si>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</si>
  <si>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</si>
  <si>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</si>
  <si>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</si>
  <si>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</si>
  <si>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</si>
  <si>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</si>
  <si>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</si>
  <si>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</si>
  <si>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</si>
  <si>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</si>
  <si>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</si>
  <si>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</si>
  <si>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</si>
  <si>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</si>
  <si>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</si>
  <si>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</si>
  <si>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</si>
  <si>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</si>
  <si>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</si>
  <si>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</si>
  <si>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</si>
  <si>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</si>
  <si>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</si>
  <si>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</si>
  <si>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</si>
  <si>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</si>
  <si>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</si>
  <si>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</si>
  <si>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</si>
  <si>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</si>
  <si>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</si>
  <si>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</si>
  <si>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</si>
  <si>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</si>
  <si>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</si>
  <si>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</si>
  <si>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</si>
  <si>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</si>
  <si>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</si>
  <si>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</si>
  <si>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</si>
  <si>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</si>
  <si>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</si>
  <si>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</si>
  <si>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</si>
  <si>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</si>
  <si>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</si>
  <si>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</si>
  <si>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</si>
  <si>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</si>
  <si>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</si>
  <si>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</si>
  <si>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</si>
  <si>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</si>
  <si>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</si>
  <si>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</si>
  <si>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</si>
  <si>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</si>
  <si>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</si>
  <si>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</si>
  <si>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</si>
  <si>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</si>
  <si>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</si>
  <si>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</si>
  <si>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</si>
  <si>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</si>
  <si>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</si>
  <si>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</si>
  <si>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</si>
  <si>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</si>
  <si>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</si>
  <si>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</si>
  <si>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</si>
  <si>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</si>
  <si>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</si>
  <si>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</si>
  <si>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</si>
  <si>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</si>
  <si>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</si>
  <si>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</si>
  <si>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</si>
  <si>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</si>
  <si>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</si>
  <si>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</si>
  <si>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</si>
  <si>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</si>
  <si>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</si>
  <si>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</si>
  <si>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</si>
  <si>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</si>
  <si>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</si>
  <si>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</si>
  <si>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</si>
  <si>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</si>
  <si>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</si>
  <si>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</si>
  <si>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</si>
  <si>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</si>
  <si>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</si>
  <si>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</si>
  <si>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</si>
  <si>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</si>
  <si>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</si>
  <si>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</si>
  <si>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</si>
  <si>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</si>
  <si>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</si>
  <si>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</si>
  <si>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</si>
  <si>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</si>
  <si>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</si>
  <si>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</si>
  <si>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</si>
  <si>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</si>
  <si>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</si>
  <si>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</si>
  <si>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</si>
  <si>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</si>
  <si>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</si>
  <si>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</si>
  <si>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</si>
  <si>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</si>
  <si>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</si>
  <si>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</si>
  <si>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</si>
  <si>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</si>
  <si>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</si>
  <si>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</si>
  <si>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</si>
  <si>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</si>
  <si>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</si>
  <si>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</si>
  <si>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</si>
  <si>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</si>
  <si>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</si>
  <si>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</si>
  <si>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</si>
  <si>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</si>
  <si>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</si>
  <si>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</si>
  <si>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</si>
  <si>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</si>
  <si>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</si>
  <si>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</si>
  <si>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</si>
  <si>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</si>
  <si>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</si>
  <si>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</si>
  <si>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</si>
  <si>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</si>
  <si>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</si>
  <si>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</si>
  <si>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</si>
  <si>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</si>
  <si>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</si>
  <si>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</si>
  <si>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</si>
  <si>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</si>
  <si>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</si>
  <si>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</si>
  <si>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</si>
  <si>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</si>
  <si>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</si>
  <si>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</si>
  <si>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</si>
  <si>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</si>
  <si>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</si>
  <si>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</si>
  <si>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</si>
  <si>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</si>
  <si>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</si>
  <si>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</si>
  <si>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</si>
  <si>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</si>
  <si>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</si>
  <si>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</si>
  <si>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</si>
  <si>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</si>
  <si>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</si>
  <si>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</si>
  <si>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</si>
  <si>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</si>
  <si>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</si>
  <si>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</si>
  <si>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</si>
  <si>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</si>
  <si>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</si>
  <si>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</si>
  <si>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</si>
  <si>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</si>
  <si>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</si>
  <si>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</si>
  <si>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</si>
  <si>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</si>
  <si>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</si>
  <si>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</si>
  <si>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</si>
  <si>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</si>
  <si>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</si>
  <si>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</si>
  <si>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</si>
  <si>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</si>
  <si>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</si>
  <si>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</si>
  <si>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</si>
  <si>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</si>
  <si>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</si>
  <si>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</si>
  <si>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</si>
  <si>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</si>
  <si>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</si>
  <si>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</si>
  <si>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</si>
  <si>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</si>
  <si>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</si>
  <si>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</si>
  <si>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</si>
  <si>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</si>
  <si>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</si>
  <si>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</si>
  <si>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</si>
  <si>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</si>
  <si>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</si>
  <si>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</si>
  <si>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</si>
  <si>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</si>
  <si>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</si>
  <si>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</si>
  <si>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</si>
  <si>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</si>
  <si>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</si>
  <si>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</si>
  <si>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</si>
  <si>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</si>
  <si>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</si>
  <si>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</si>
  <si>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</si>
  <si>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</si>
  <si>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</si>
  <si>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</si>
  <si>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</si>
  <si>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</si>
  <si>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</si>
  <si>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</si>
  <si>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</si>
  <si>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</si>
  <si>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</si>
  <si>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</si>
  <si>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</si>
  <si>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</si>
  <si>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</si>
  <si>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</si>
  <si>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</si>
  <si>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</si>
  <si>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</si>
  <si>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</si>
  <si>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</si>
  <si>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</si>
  <si>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</si>
  <si>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</si>
  <si>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</si>
  <si>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</si>
  <si>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</si>
  <si>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</si>
  <si>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</si>
  <si>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</si>
  <si>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</si>
  <si>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</si>
  <si>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</si>
  <si>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</si>
  <si>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</si>
  <si>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</si>
  <si>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</si>
  <si>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</si>
  <si>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</si>
  <si>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</si>
  <si>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</si>
  <si>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</si>
  <si>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</si>
  <si>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</si>
  <si>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</si>
  <si>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</si>
  <si>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</si>
  <si>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</si>
  <si>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</si>
  <si>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</si>
  <si>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</si>
  <si>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</si>
  <si>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</si>
  <si>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</si>
  <si>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</si>
  <si>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</si>
  <si>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</si>
  <si>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</si>
  <si>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</si>
  <si>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</si>
  <si>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</si>
  <si>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</si>
  <si>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</si>
  <si>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</si>
  <si>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</si>
  <si>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</si>
  <si>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</si>
  <si>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</si>
  <si>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</si>
  <si>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</si>
  <si>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</si>
  <si>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</si>
  <si>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</si>
  <si>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</si>
  <si>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</si>
  <si>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</si>
  <si>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</si>
  <si>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</si>
  <si>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</si>
  <si>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</si>
  <si>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</si>
  <si>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</si>
  <si>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</si>
  <si>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</si>
  <si>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</si>
  <si>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</si>
  <si>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</si>
  <si>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</si>
  <si>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</si>
  <si>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</si>
  <si>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</si>
  <si>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</si>
  <si>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</si>
  <si>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</si>
  <si>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</si>
  <si>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</si>
  <si>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</si>
  <si>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</si>
  <si>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</si>
  <si>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</si>
  <si>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</si>
  <si>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</si>
  <si>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</si>
  <si>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</si>
  <si>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</si>
  <si>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</si>
  <si>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</si>
  <si>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</si>
  <si>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</si>
  <si>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</si>
  <si>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</si>
  <si>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</si>
  <si>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</si>
  <si>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</si>
  <si>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</si>
  <si>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</si>
  <si>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</si>
  <si>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</si>
  <si>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</si>
  <si>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</si>
  <si>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</si>
  <si>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</si>
  <si>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</si>
  <si>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</si>
  <si>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</si>
  <si>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</si>
  <si>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</si>
  <si>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</si>
  <si>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</si>
  <si>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</si>
  <si>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</si>
  <si>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</si>
  <si>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</si>
  <si>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</si>
  <si>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</si>
  <si>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</si>
  <si>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</si>
  <si>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</si>
  <si>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</si>
  <si>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</si>
  <si>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</si>
  <si>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</si>
  <si>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</si>
  <si>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</si>
  <si>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</si>
  <si>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</si>
  <si>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</si>
  <si>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</si>
  <si>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</si>
  <si>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</si>
  <si>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</si>
  <si>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</si>
  <si>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</si>
  <si>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</si>
  <si>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</si>
  <si>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</si>
  <si>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</si>
  <si>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</si>
  <si>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</si>
  <si>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</si>
  <si>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</si>
  <si>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</si>
  <si>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</si>
  <si>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</si>
  <si>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</si>
  <si>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</si>
  <si>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</si>
  <si>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</si>
  <si>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</si>
  <si>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</si>
  <si>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</si>
  <si>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</si>
  <si>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</si>
  <si>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</si>
  <si>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</si>
  <si>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</si>
  <si>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</si>
  <si>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</si>
  <si>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</si>
  <si>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</si>
  <si>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</si>
  <si>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</si>
  <si>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</si>
  <si>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</si>
  <si>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</si>
  <si>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</si>
  <si>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</si>
  <si>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</si>
  <si>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</si>
  <si>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</si>
  <si>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</si>
  <si>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</si>
  <si>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</si>
  <si>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</si>
  <si>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</si>
  <si>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</si>
  <si>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</si>
  <si>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</si>
  <si>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</si>
  <si>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</si>
  <si>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</si>
  <si>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</si>
  <si>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</si>
  <si>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</si>
  <si>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</si>
  <si>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</si>
  <si>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</si>
  <si>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</si>
  <si>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</si>
  <si>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</si>
  <si>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</si>
  <si>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</si>
  <si>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</si>
  <si>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</si>
  <si>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</si>
  <si>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</si>
  <si>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</si>
  <si>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</si>
  <si>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</si>
  <si>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</si>
  <si>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</si>
  <si>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</si>
  <si>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</si>
  <si>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</si>
  <si>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</si>
  <si>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</si>
  <si>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</si>
  <si>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</si>
  <si>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</si>
  <si>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</si>
  <si>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</si>
  <si>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</si>
  <si>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</si>
  <si>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</si>
  <si>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</si>
  <si>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</si>
  <si>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</si>
  <si>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</si>
  <si>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</si>
  <si>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</si>
  <si>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</si>
  <si>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</si>
  <si>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</si>
  <si>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</si>
  <si>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</si>
  <si>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</si>
  <si>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</si>
  <si>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</si>
  <si>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</si>
  <si>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</si>
  <si>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</si>
  <si>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</si>
  <si>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</si>
  <si>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</si>
  <si>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</si>
  <si>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</si>
  <si>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</si>
  <si>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</si>
  <si>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</si>
  <si>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</si>
  <si>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</si>
  <si>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</si>
  <si>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</si>
  <si>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</si>
  <si>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</si>
  <si>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</si>
  <si>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</si>
  <si>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</si>
  <si>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</si>
  <si>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</si>
  <si>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</si>
  <si>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</si>
  <si>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</si>
  <si>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</si>
  <si>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</si>
  <si>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</si>
  <si>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</si>
  <si>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</si>
  <si>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</si>
  <si>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</si>
  <si>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</si>
  <si>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</si>
  <si>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</si>
  <si>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</si>
  <si>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</si>
  <si>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</si>
  <si>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</si>
  <si>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</si>
  <si>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</si>
  <si>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</si>
  <si>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</si>
  <si>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</si>
  <si>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</si>
  <si>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</si>
  <si>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</si>
  <si>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</si>
  <si>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</si>
  <si>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</si>
  <si>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</si>
  <si>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</si>
  <si>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</si>
  <si>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</si>
  <si>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</si>
  <si>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</si>
  <si>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</si>
  <si>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</si>
  <si>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</si>
  <si>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</si>
  <si>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</si>
  <si>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</si>
  <si>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</si>
  <si>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</si>
  <si>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</si>
  <si>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</si>
  <si>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</si>
  <si>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</si>
  <si>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</si>
  <si>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</si>
  <si>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</si>
  <si>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</si>
  <si>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</si>
  <si>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</si>
  <si>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</si>
  <si>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</si>
  <si>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</si>
  <si>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</si>
  <si>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</si>
  <si>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</si>
  <si>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</si>
  <si>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</si>
  <si>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</si>
  <si>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</si>
  <si>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</si>
  <si>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</si>
  <si>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</si>
  <si>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</si>
  <si>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</si>
  <si>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</si>
  <si>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</si>
  <si>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</si>
  <si>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</si>
  <si>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</si>
  <si>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</si>
  <si>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</si>
  <si>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</si>
  <si>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</si>
  <si>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</si>
  <si>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</si>
  <si>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</si>
  <si>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</si>
  <si>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</si>
  <si>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</si>
  <si>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</si>
  <si>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</si>
  <si>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</si>
  <si>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</si>
  <si>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</si>
  <si>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</si>
  <si>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</si>
  <si>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</si>
  <si>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</si>
  <si>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</si>
  <si>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</si>
  <si>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</si>
  <si>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</si>
  <si>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</si>
  <si>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</si>
  <si>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</si>
  <si>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</si>
  <si>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</si>
  <si>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</si>
  <si>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</si>
  <si>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</si>
  <si>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</si>
  <si>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</si>
  <si>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</si>
  <si>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</si>
  <si>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</si>
  <si>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</si>
  <si>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</si>
  <si>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</si>
  <si>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</si>
  <si>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</si>
  <si>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</si>
  <si>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</si>
  <si>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</si>
  <si>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</si>
  <si>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</si>
  <si>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</si>
  <si>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</si>
  <si>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</si>
  <si>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</si>
  <si>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</si>
  <si>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</si>
  <si>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</si>
  <si>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</si>
  <si>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</si>
  <si>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</si>
  <si>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</si>
  <si>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</si>
  <si>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</si>
  <si>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</si>
  <si>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</si>
  <si>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</si>
  <si>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</si>
  <si>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</si>
  <si>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</si>
  <si>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</si>
  <si>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</si>
  <si>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</si>
  <si>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</si>
  <si>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</si>
  <si>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</si>
  <si>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</si>
  <si>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</si>
  <si>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</si>
  <si>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</si>
  <si>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</si>
  <si>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</si>
  <si>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</si>
  <si>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</si>
  <si>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</si>
  <si>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</si>
  <si>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</si>
  <si>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</si>
  <si>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</si>
  <si>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</si>
  <si>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</si>
  <si>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</si>
  <si>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</si>
  <si>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</si>
  <si>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</si>
  <si>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</si>
  <si>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</si>
  <si>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</si>
  <si>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</si>
  <si>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</si>
  <si>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</si>
  <si>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</si>
  <si>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</si>
  <si>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</si>
  <si>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</si>
  <si>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</si>
  <si>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</si>
  <si>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</si>
  <si>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</si>
  <si>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</si>
  <si>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</si>
  <si>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</si>
  <si>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</si>
  <si>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</si>
  <si>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</si>
  <si>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</si>
  <si>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</si>
  <si>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</si>
  <si>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</si>
  <si>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</si>
  <si>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</si>
  <si>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</si>
  <si>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</si>
  <si>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</si>
  <si>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</si>
  <si>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</si>
  <si>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</si>
  <si>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</si>
  <si>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</si>
  <si>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</si>
  <si>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</si>
  <si>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</si>
  <si>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</si>
  <si>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</si>
  <si>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</si>
  <si>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</si>
  <si>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</si>
  <si>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</si>
  <si>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</si>
  <si>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</si>
  <si>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</si>
  <si>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</si>
  <si>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</si>
  <si>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</si>
  <si>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</si>
  <si>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</si>
  <si>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</si>
  <si>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</si>
  <si>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</si>
  <si>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</si>
  <si>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</si>
  <si>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</si>
  <si>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</si>
  <si>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</si>
  <si>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</si>
  <si>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</si>
  <si>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</si>
  <si>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</si>
  <si>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</si>
  <si>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</si>
  <si>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</si>
  <si>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</si>
  <si>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</si>
  <si>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</si>
  <si>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</si>
  <si>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</si>
  <si>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</si>
  <si>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</si>
  <si>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</si>
  <si>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</si>
  <si>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</si>
  <si>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</si>
  <si>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</si>
  <si>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</si>
  <si>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</si>
  <si>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</si>
  <si>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</si>
  <si>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</si>
  <si>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</si>
  <si>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</si>
  <si>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</si>
  <si>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</si>
  <si>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</si>
  <si>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</si>
  <si>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</si>
  <si>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</si>
  <si>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</si>
  <si>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</si>
  <si>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</si>
  <si>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</si>
  <si>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</si>
  <si>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</si>
  <si>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</si>
  <si>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</si>
  <si>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</si>
  <si>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</si>
  <si>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</si>
  <si>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</si>
  <si>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</si>
  <si>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</si>
  <si>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</si>
  <si>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</si>
  <si>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</si>
  <si>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</si>
  <si>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</si>
  <si>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</si>
  <si>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</si>
  <si>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</si>
  <si>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</si>
  <si>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</si>
  <si>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</si>
  <si>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</si>
  <si>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</si>
  <si>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</si>
  <si>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</si>
  <si>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</si>
  <si>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</si>
  <si>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</si>
  <si>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</si>
  <si>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</si>
  <si>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</si>
  <si>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</si>
  <si>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</si>
  <si>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</si>
  <si>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</si>
  <si>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</si>
  <si>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</si>
  <si>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</si>
  <si>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</si>
  <si>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</si>
  <si>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</si>
  <si>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</si>
  <si>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</si>
  <si>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</si>
  <si>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</si>
  <si>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</si>
  <si>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</si>
  <si>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</si>
  <si>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</si>
  <si>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</si>
  <si>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</si>
  <si>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</si>
  <si>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</si>
  <si>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</si>
  <si>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</si>
  <si>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</si>
  <si>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</si>
  <si>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</si>
  <si>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</si>
  <si>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</si>
  <si>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</si>
  <si>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</si>
  <si>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</si>
  <si>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</si>
  <si>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</si>
  <si>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</si>
  <si>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</si>
  <si>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</si>
  <si>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</si>
  <si>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</si>
  <si>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</si>
  <si>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</si>
  <si>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</si>
  <si>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</si>
  <si>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</si>
  <si>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</si>
  <si>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</si>
  <si>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</si>
  <si>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</si>
  <si>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</si>
  <si>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</si>
  <si>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</si>
  <si>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</si>
  <si>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</si>
  <si>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</si>
  <si>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</si>
  <si>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</si>
  <si>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</si>
  <si>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</si>
  <si>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</si>
  <si>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</si>
  <si>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</si>
  <si>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</si>
  <si>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</si>
  <si>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</si>
  <si>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</si>
  <si>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</si>
  <si>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</si>
  <si>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</si>
  <si>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</si>
  <si>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</si>
  <si>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</si>
  <si>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</si>
  <si>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</si>
  <si>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</si>
  <si>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</si>
  <si>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</si>
  <si>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</si>
  <si>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</si>
  <si>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</si>
  <si>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</si>
  <si>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</si>
  <si>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</si>
  <si>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</si>
  <si>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</si>
  <si>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</si>
  <si>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</si>
  <si>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</si>
  <si>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</si>
  <si>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</si>
  <si>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</si>
  <si>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</si>
  <si>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</si>
  <si>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</si>
  <si>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</si>
  <si>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</si>
  <si>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</si>
  <si>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</si>
  <si>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</si>
  <si>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</si>
  <si>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</si>
  <si>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</si>
  <si>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</si>
  <si>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</si>
  <si>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</si>
  <si>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</si>
  <si>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</si>
  <si>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</si>
  <si>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</si>
  <si>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</si>
  <si>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</si>
  <si>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</si>
  <si>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</si>
  <si>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</si>
  <si>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</si>
  <si>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</si>
  <si>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</si>
  <si>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</si>
  <si>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</si>
  <si>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</si>
  <si>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</si>
  <si>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</si>
  <si>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</si>
  <si>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</si>
  <si>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</si>
  <si>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</si>
  <si>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</si>
  <si>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</si>
  <si>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</si>
  <si>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</si>
  <si>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</si>
  <si>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</si>
  <si>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</si>
  <si>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</si>
  <si>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</si>
  <si>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</si>
  <si>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</si>
  <si>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</si>
  <si>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</si>
  <si>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</si>
  <si>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</si>
  <si>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</si>
  <si>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</si>
  <si>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</si>
  <si>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</si>
  <si>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</si>
  <si>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</si>
  <si>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</si>
  <si>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</si>
  <si>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</si>
  <si>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</si>
  <si>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</si>
  <si>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</si>
  <si>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</si>
  <si>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</si>
  <si>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</si>
  <si>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</si>
  <si>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</si>
  <si>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</si>
  <si>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</si>
  <si>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</si>
  <si>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</si>
  <si>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</si>
  <si>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</si>
  <si>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</si>
  <si>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</si>
  <si>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</si>
  <si>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</si>
  <si>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</si>
  <si>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</si>
  <si>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</si>
  <si>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</si>
  <si>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</si>
  <si>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</si>
  <si>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</si>
  <si>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</si>
  <si>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</si>
  <si>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</si>
  <si>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</si>
  <si>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</si>
  <si>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</si>
  <si>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</si>
  <si>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</si>
  <si>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</si>
  <si>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</si>
  <si>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</si>
  <si>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</si>
  <si>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</si>
  <si>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</si>
  <si>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</si>
  <si>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</si>
  <si>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</si>
  <si>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</si>
  <si>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</si>
  <si>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</si>
  <si>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</si>
  <si>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</si>
  <si>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</si>
  <si>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</si>
  <si>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</si>
  <si>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</si>
  <si>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</si>
  <si>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</si>
  <si>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</si>
  <si>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</si>
  <si>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</si>
  <si>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</si>
  <si>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</si>
  <si>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</si>
  <si>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</si>
  <si>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</si>
  <si>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</si>
  <si>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</si>
  <si>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</si>
  <si>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</si>
  <si>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</si>
  <si>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</si>
  <si>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</si>
  <si>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</si>
  <si>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</si>
  <si>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</si>
  <si>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</si>
  <si>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</si>
  <si>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</si>
  <si>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</si>
  <si>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</si>
  <si>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</si>
  <si>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</si>
  <si>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</si>
  <si>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</si>
  <si>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</si>
  <si>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</si>
  <si>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</si>
  <si>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</si>
  <si>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</si>
  <si>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</si>
  <si>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</si>
  <si>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</si>
  <si>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</si>
  <si>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</si>
  <si>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</si>
  <si>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</si>
  <si>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</si>
  <si>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</si>
  <si>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</si>
  <si>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</si>
  <si>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</si>
  <si>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</si>
  <si>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</si>
  <si>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</si>
  <si>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</si>
  <si>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</si>
  <si>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</si>
  <si>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</si>
  <si>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</si>
  <si>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</si>
  <si>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</si>
  <si>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</si>
  <si>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</si>
  <si>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</si>
  <si>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</si>
  <si>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</si>
  <si>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</si>
  <si>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</si>
  <si>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</si>
  <si>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</si>
  <si>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</si>
  <si>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</si>
  <si>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</si>
  <si>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</si>
  <si>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</si>
  <si>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</si>
  <si>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</si>
  <si>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</si>
  <si>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</si>
  <si>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</si>
  <si>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</si>
  <si>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</si>
  <si>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</si>
  <si>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</si>
  <si>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</si>
  <si>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</si>
  <si>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</si>
  <si>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</si>
  <si>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</si>
  <si>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</si>
  <si>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</si>
  <si>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</si>
  <si>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</si>
  <si>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</si>
  <si>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</si>
  <si>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</si>
  <si>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</si>
  <si>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</si>
  <si>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</si>
  <si>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</si>
  <si>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</si>
  <si>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</si>
  <si>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</si>
  <si>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</si>
  <si>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</si>
  <si>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</si>
  <si>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</si>
  <si>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</si>
  <si>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</si>
  <si>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</si>
  <si>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</si>
  <si>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</si>
  <si>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</si>
  <si>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</si>
  <si>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</si>
  <si>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</si>
  <si>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</si>
  <si>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</si>
  <si>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</si>
  <si>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</si>
  <si>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</si>
  <si>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</si>
  <si>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</si>
  <si>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</si>
  <si>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</si>
  <si>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</si>
  <si>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</si>
  <si>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</si>
  <si>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</si>
  <si>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</si>
  <si>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</si>
  <si>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</si>
  <si>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</si>
  <si>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</si>
  <si>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</si>
  <si>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</si>
  <si>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</si>
  <si>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</si>
  <si>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</si>
  <si>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</si>
  <si>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</si>
  <si>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</si>
  <si>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</si>
  <si>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</si>
  <si>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</si>
  <si>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</si>
  <si>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</si>
  <si>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</si>
  <si>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</si>
  <si>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</si>
  <si>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</si>
  <si>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</si>
  <si>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</si>
  <si>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</si>
  <si>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</si>
  <si>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</si>
  <si>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</si>
  <si>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</si>
  <si>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</si>
  <si>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</si>
  <si>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</si>
  <si>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</si>
  <si>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</si>
  <si>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</si>
  <si>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</si>
  <si>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</si>
  <si>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</si>
  <si>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</si>
  <si>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</si>
  <si>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</si>
  <si>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</si>
  <si>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</si>
  <si>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</si>
  <si>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</si>
  <si>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</si>
  <si>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</si>
  <si>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</si>
  <si>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</si>
  <si>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</si>
  <si>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</si>
  <si>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</si>
  <si>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</si>
  <si>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</si>
  <si>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</si>
  <si>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</si>
  <si>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</si>
  <si>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</si>
  <si>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</si>
  <si>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</si>
  <si>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</si>
  <si>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</si>
  <si>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</si>
  <si>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</si>
  <si>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</si>
  <si>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</si>
  <si>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</si>
  <si>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</si>
  <si>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</si>
  <si>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</si>
  <si>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</si>
  <si>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</si>
  <si>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</si>
  <si>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</si>
  <si>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</si>
  <si>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</si>
  <si>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</si>
  <si>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</si>
  <si>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</si>
  <si>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</si>
  <si>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</si>
  <si>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</si>
  <si>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</si>
  <si>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</si>
  <si>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</si>
  <si>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</si>
  <si>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</si>
  <si>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</si>
  <si>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</si>
  <si>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</si>
  <si>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</si>
  <si>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</si>
  <si>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</si>
  <si>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</si>
  <si>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</si>
  <si>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</si>
  <si>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</si>
  <si>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</si>
  <si>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</si>
  <si>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</si>
  <si>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</si>
  <si>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</si>
  <si>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</si>
  <si>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</si>
  <si>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</si>
  <si>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</si>
  <si>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</si>
  <si>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</si>
  <si>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</si>
  <si>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</si>
  <si>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</si>
  <si>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</si>
  <si>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</si>
  <si>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</si>
  <si>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</si>
  <si>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</si>
  <si>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</si>
  <si>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</si>
  <si>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</si>
  <si>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</si>
  <si>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</si>
  <si>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</si>
  <si>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</si>
  <si>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</si>
  <si>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</si>
  <si>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</si>
  <si>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</si>
  <si>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</si>
  <si>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</si>
  <si>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</si>
  <si>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</si>
  <si>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</si>
  <si>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</si>
  <si>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</si>
  <si>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</si>
  <si>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</si>
  <si>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</si>
  <si>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</si>
  <si>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</si>
  <si>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</si>
  <si>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</si>
  <si>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</si>
  <si>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</si>
  <si>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</si>
  <si>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</si>
  <si>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</si>
  <si>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</si>
  <si>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</si>
  <si>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</si>
  <si>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</si>
  <si>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</si>
  <si>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</si>
  <si>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</si>
  <si>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</si>
  <si>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</si>
  <si>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</si>
  <si>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</si>
  <si>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</si>
  <si>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</si>
  <si>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</si>
  <si>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</si>
  <si>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</si>
  <si>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</si>
  <si>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</si>
  <si>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</si>
  <si>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</si>
  <si>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</si>
  <si>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</si>
  <si>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</si>
  <si>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</si>
  <si>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</si>
  <si>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</si>
  <si>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</si>
  <si>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</si>
  <si>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</si>
  <si>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</si>
  <si>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</si>
  <si>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</si>
  <si>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</si>
  <si>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</si>
  <si>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</si>
  <si>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</si>
  <si>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</si>
  <si>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</si>
  <si>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</si>
  <si>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</si>
  <si>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</si>
  <si>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</si>
  <si>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</si>
  <si>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</si>
  <si>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</si>
  <si>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</si>
  <si>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</si>
  <si>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</si>
  <si>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</si>
  <si>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</si>
  <si>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</si>
  <si>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</si>
  <si>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</si>
  <si>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</si>
  <si>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</si>
  <si>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</si>
  <si>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</si>
  <si>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</si>
  <si>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</si>
  <si>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</si>
  <si>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</si>
  <si>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</si>
  <si>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</si>
  <si>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</si>
  <si>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</si>
  <si>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</si>
  <si>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</si>
  <si>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</si>
  <si>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</si>
  <si>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</si>
  <si>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</si>
  <si>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</si>
  <si>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</si>
  <si>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</si>
  <si>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</si>
  <si>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</si>
  <si>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</si>
  <si>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</si>
  <si>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</si>
  <si>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</si>
  <si>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</si>
  <si>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</si>
  <si>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</si>
  <si>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</si>
  <si>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</si>
  <si>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</si>
  <si>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</si>
  <si>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</si>
  <si>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</si>
  <si>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</si>
  <si>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</si>
  <si>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</si>
  <si>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</si>
  <si>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</si>
  <si>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</si>
  <si>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</si>
  <si>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</si>
  <si>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</si>
  <si>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</si>
  <si>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</si>
  <si>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</si>
  <si>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</si>
  <si>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</si>
  <si>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</si>
  <si>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</si>
  <si>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</si>
  <si>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</si>
  <si>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</si>
  <si>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</si>
  <si>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</si>
  <si>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</si>
  <si>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</si>
  <si>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</si>
  <si>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</si>
  <si>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</si>
  <si>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</si>
  <si>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</si>
  <si>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</si>
  <si>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</si>
  <si>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</si>
  <si>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</si>
  <si>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</si>
  <si>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</si>
  <si>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</si>
  <si>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</si>
  <si>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</si>
  <si>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</si>
  <si>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</si>
  <si>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</si>
  <si>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</si>
  <si>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</si>
  <si>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</si>
  <si>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</si>
  <si>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</si>
  <si>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</si>
  <si>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</si>
  <si>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</si>
  <si>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</si>
  <si>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</si>
  <si>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</si>
  <si>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</si>
  <si>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</si>
  <si>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</si>
  <si>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</si>
  <si>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</si>
  <si>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</si>
  <si>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</si>
  <si>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</si>
  <si>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</si>
  <si>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</si>
  <si>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</si>
  <si>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</si>
  <si>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</si>
  <si>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</si>
  <si>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</si>
  <si>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</si>
  <si>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</si>
  <si>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</si>
  <si>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</si>
  <si>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</si>
  <si>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</si>
  <si>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</si>
  <si>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</si>
  <si>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</si>
  <si>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</si>
  <si>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</si>
  <si>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</si>
  <si>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</si>
  <si>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</si>
  <si>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</si>
  <si>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</si>
  <si>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</si>
  <si>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</si>
  <si>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</si>
  <si>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</si>
  <si>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</si>
  <si>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</si>
  <si>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</si>
  <si>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</si>
  <si>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</si>
  <si>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</si>
  <si>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</si>
  <si>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</si>
  <si>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</si>
  <si>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</si>
  <si>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</si>
  <si>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</si>
  <si>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</si>
  <si>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</si>
  <si>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</si>
  <si>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</si>
  <si>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</si>
  <si>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</si>
  <si>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</si>
  <si>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</si>
  <si>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</si>
  <si>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</si>
  <si>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</si>
  <si>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</si>
  <si>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</si>
  <si>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</si>
  <si>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</si>
  <si>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</si>
  <si>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</si>
  <si>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</si>
  <si>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</si>
  <si>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</si>
  <si>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</si>
  <si>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</si>
  <si>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</si>
  <si>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</si>
  <si>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</si>
  <si>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</si>
  <si>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</si>
  <si>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</si>
  <si>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</si>
  <si>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</si>
  <si>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</si>
  <si>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</si>
  <si>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</si>
  <si>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</si>
  <si>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</si>
  <si>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</si>
  <si>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</si>
  <si>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</si>
  <si>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</si>
  <si>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</si>
  <si>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</si>
  <si>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</si>
  <si>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</si>
  <si>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</si>
  <si>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</si>
  <si>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</si>
  <si>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</si>
  <si>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</si>
  <si>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</si>
  <si>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</si>
  <si>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</si>
  <si>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</si>
  <si>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</si>
  <si>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</si>
  <si>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</si>
  <si>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</si>
  <si>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</si>
  <si>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</si>
  <si>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</si>
  <si>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</si>
  <si>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</si>
  <si>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</si>
  <si>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</si>
  <si>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</si>
  <si>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</si>
  <si>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</si>
  <si>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</si>
  <si>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</si>
  <si>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</si>
  <si>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</si>
  <si>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</si>
  <si>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</si>
  <si>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</si>
  <si>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</si>
  <si>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</si>
  <si>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</si>
  <si>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</si>
  <si>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</si>
  <si>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</si>
  <si>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</si>
  <si>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</si>
  <si>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</si>
  <si>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</si>
  <si>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</si>
  <si>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</si>
  <si>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</si>
  <si>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</si>
  <si>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</si>
  <si>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</si>
  <si>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</si>
  <si>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</si>
  <si>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</si>
  <si>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</si>
  <si>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</si>
  <si>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</si>
  <si>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</si>
  <si>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</si>
  <si>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</si>
  <si>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</si>
  <si>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</si>
  <si>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</si>
  <si>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</si>
  <si>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</si>
  <si>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</si>
  <si>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</si>
  <si>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</si>
  <si>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</si>
  <si>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</si>
  <si>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</si>
  <si>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</si>
  <si>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</si>
  <si>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</si>
  <si>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</si>
  <si>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</si>
  <si>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</si>
  <si>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</si>
  <si>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</si>
  <si>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</si>
  <si>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</si>
  <si>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</si>
  <si>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</si>
  <si>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</si>
  <si>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</si>
  <si>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</si>
  <si>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</si>
  <si>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</si>
  <si>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</si>
  <si>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</si>
  <si>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</si>
  <si>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</si>
  <si>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</si>
  <si>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</si>
  <si>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</si>
  <si>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</si>
  <si>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</si>
  <si>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</si>
  <si>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</si>
  <si>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</si>
  <si>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</si>
  <si>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</si>
  <si>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</si>
  <si>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</si>
  <si>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</si>
  <si>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</si>
  <si>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</si>
  <si>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</si>
  <si>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</si>
  <si>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</si>
  <si>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</si>
  <si>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</si>
  <si>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</si>
  <si>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</si>
  <si>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</si>
  <si>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</si>
  <si>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</si>
  <si>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</si>
  <si>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</si>
  <si>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</si>
  <si>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</si>
  <si>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</si>
  <si>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</si>
  <si>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</si>
  <si>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</si>
  <si>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</si>
  <si>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</si>
  <si>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</si>
  <si>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</si>
  <si>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</si>
  <si>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</si>
  <si>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</si>
  <si>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</si>
  <si>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</si>
  <si>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</si>
  <si>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</si>
  <si>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</si>
  <si>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</si>
  <si>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</si>
  <si>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</si>
  <si>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</si>
  <si>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</si>
  <si>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</si>
  <si>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</si>
  <si>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</si>
  <si>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</si>
  <si>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</si>
  <si>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</si>
  <si>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</si>
  <si>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</si>
  <si>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</si>
  <si>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</si>
  <si>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</si>
  <si>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</si>
  <si>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</si>
  <si>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</si>
  <si>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</si>
  <si>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</si>
  <si>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</si>
  <si>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</si>
  <si>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</si>
  <si>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</si>
  <si>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</si>
  <si>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</si>
  <si>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</si>
  <si>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</si>
  <si>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</si>
  <si>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</si>
  <si>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</si>
  <si>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</si>
  <si>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</si>
  <si>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</si>
  <si>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</si>
  <si>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</si>
  <si>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</si>
  <si>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</si>
  <si>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</si>
  <si>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</si>
  <si>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</si>
  <si>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</si>
  <si>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</si>
  <si>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</si>
  <si>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</si>
  <si>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</si>
  <si>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</si>
  <si>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</si>
  <si>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</si>
  <si>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</si>
  <si>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</si>
  <si>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</si>
  <si>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</si>
  <si>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</si>
  <si>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</si>
  <si>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</si>
  <si>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</si>
  <si>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</si>
  <si>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</si>
  <si>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</si>
  <si>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</si>
  <si>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</si>
  <si>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</si>
  <si>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</si>
  <si>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</si>
  <si>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</si>
  <si>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</si>
  <si>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</si>
  <si>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</si>
  <si>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</si>
  <si>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</si>
  <si>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</si>
  <si>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</si>
  <si>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</si>
  <si>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</si>
  <si>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</si>
  <si>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</si>
  <si>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</si>
  <si>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</si>
  <si>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</si>
  <si>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</si>
  <si>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</si>
  <si>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</si>
  <si>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</si>
  <si>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</si>
  <si>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</si>
  <si>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</si>
  <si>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</si>
  <si>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</si>
  <si>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</si>
  <si>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</si>
  <si>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</si>
  <si>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</si>
  <si>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</si>
  <si>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</si>
  <si>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</si>
  <si>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</si>
  <si>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</si>
  <si>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</si>
  <si>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</si>
  <si>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</si>
  <si>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</si>
  <si>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</si>
  <si>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</si>
  <si>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</si>
  <si>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</si>
  <si>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</si>
  <si>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</si>
  <si>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</si>
  <si>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</si>
  <si>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</si>
  <si>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</si>
  <si>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</si>
  <si>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</si>
  <si>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</si>
  <si>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</si>
  <si>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</si>
  <si>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</si>
  <si>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</si>
  <si>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</si>
  <si>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</si>
  <si>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</si>
  <si>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</si>
  <si>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</si>
  <si>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</si>
  <si>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</si>
  <si>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</si>
  <si>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</si>
  <si>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</si>
  <si>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</si>
  <si>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</si>
  <si>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</si>
  <si>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</si>
  <si>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</si>
  <si>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</si>
  <si>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</si>
  <si>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</si>
  <si>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</si>
  <si>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</si>
  <si>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</si>
  <si>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</si>
  <si>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</si>
  <si>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</si>
  <si>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</si>
  <si>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</si>
  <si>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</si>
  <si>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</si>
  <si>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</si>
  <si>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</si>
  <si>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</si>
  <si>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</si>
  <si>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</si>
  <si>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</si>
  <si>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</si>
  <si>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</si>
  <si>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</si>
  <si>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</si>
  <si>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</si>
  <si>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</si>
  <si>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</si>
  <si>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</si>
  <si>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</si>
  <si>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</si>
  <si>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</si>
  <si>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</si>
  <si>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</si>
  <si>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</si>
  <si>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</si>
  <si>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</si>
  <si>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</si>
  <si>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</si>
  <si>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</si>
  <si>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</si>
  <si>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</si>
  <si>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</si>
  <si>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</si>
  <si>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</si>
  <si>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</si>
  <si>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</si>
  <si>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</si>
  <si>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</si>
  <si>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</si>
  <si>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</si>
  <si>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</si>
  <si>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</si>
  <si>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</si>
  <si>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</si>
  <si>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</si>
  <si>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</si>
  <si>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</si>
  <si>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</si>
  <si>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</si>
  <si>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</si>
  <si>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</si>
  <si>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</si>
  <si>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</si>
  <si>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</si>
  <si>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</si>
  <si>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</si>
  <si>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</si>
  <si>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</si>
  <si>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</si>
  <si>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</si>
  <si>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</si>
  <si>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</si>
  <si>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</si>
  <si>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</si>
  <si>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</si>
  <si>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</si>
  <si>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</si>
  <si>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</si>
  <si>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</si>
  <si>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</si>
  <si>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</si>
  <si>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</si>
  <si>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</si>
  <si>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</si>
  <si>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</si>
  <si>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</si>
  <si>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</si>
  <si>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</si>
  <si>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</si>
  <si>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</si>
  <si>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</si>
  <si>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</si>
  <si>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</si>
  <si>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</si>
  <si>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</si>
  <si>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</si>
  <si>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</si>
  <si>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</si>
  <si>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</si>
  <si>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</si>
  <si>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</si>
  <si>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</si>
  <si>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</si>
  <si>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</si>
  <si>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</si>
  <si>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</si>
  <si>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</si>
  <si>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</si>
  <si>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</si>
  <si>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</si>
  <si>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</si>
  <si>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</si>
  <si>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</si>
  <si>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</si>
  <si>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</si>
  <si>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</si>
  <si>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</si>
  <si>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</si>
  <si>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</si>
  <si>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</si>
  <si>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</si>
  <si>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</si>
  <si>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</si>
  <si>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</si>
  <si>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</si>
  <si>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</si>
  <si>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</si>
  <si>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</si>
  <si>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</si>
  <si>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</si>
  <si>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</si>
  <si>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</si>
  <si>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</si>
  <si>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</si>
  <si>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</si>
  <si>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</si>
  <si>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</si>
  <si>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</si>
  <si>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</si>
  <si>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</si>
  <si>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</si>
  <si>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</si>
  <si>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</si>
  <si>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</si>
  <si>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</si>
  <si>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</si>
  <si>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</si>
  <si>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</si>
  <si>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</si>
  <si>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</si>
  <si>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</si>
  <si>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</si>
  <si>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</si>
  <si>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</si>
  <si>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</si>
  <si>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</si>
  <si>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</si>
  <si>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</si>
  <si>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</si>
  <si>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</si>
  <si>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</si>
  <si>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</si>
  <si>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</si>
  <si>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</si>
  <si>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</si>
  <si>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</si>
  <si>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</si>
  <si>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</si>
  <si>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</si>
  <si>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</si>
  <si>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</si>
  <si>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</si>
  <si>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</si>
  <si>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</si>
  <si>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</si>
  <si>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</si>
  <si>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</si>
  <si>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</si>
  <si>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</si>
  <si>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</si>
  <si>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</si>
  <si>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</si>
  <si>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</si>
  <si>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</si>
  <si>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</si>
  <si>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</si>
  <si>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</si>
  <si>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</si>
  <si>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</si>
  <si>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</si>
  <si>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</si>
  <si>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</si>
  <si>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</si>
  <si>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</si>
  <si>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</si>
  <si>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</si>
  <si>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</si>
  <si>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</si>
  <si>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</si>
  <si>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</si>
  <si>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</si>
  <si>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</si>
  <si>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</si>
  <si>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</si>
  <si>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</si>
  <si>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</si>
  <si>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</si>
  <si>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</si>
  <si>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</si>
  <si>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</si>
  <si>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</si>
  <si>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</si>
  <si>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</si>
  <si>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</si>
  <si>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</si>
  <si>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</si>
  <si>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</si>
  <si>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</si>
  <si>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</si>
  <si>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</si>
  <si>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</si>
  <si>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</si>
  <si>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</si>
  <si>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</si>
  <si>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</si>
  <si>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</si>
  <si>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</si>
  <si>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</si>
  <si>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</si>
  <si>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</si>
  <si>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</si>
  <si>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</si>
  <si>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</si>
  <si>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</si>
  <si>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</si>
  <si>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</si>
  <si>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</si>
  <si>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</si>
  <si>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</si>
  <si>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</si>
  <si>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</si>
  <si>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</si>
  <si>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</si>
  <si>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</si>
  <si>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</si>
  <si>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</si>
  <si>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</si>
  <si>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</si>
  <si>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</si>
  <si>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</si>
  <si>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</si>
  <si>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</si>
  <si>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</si>
  <si>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</si>
  <si>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</si>
  <si>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</si>
  <si>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</si>
  <si>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</si>
  <si>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</si>
  <si>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</si>
  <si>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</si>
  <si>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</si>
  <si>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</si>
  <si>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</si>
  <si>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</si>
  <si>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</si>
  <si>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</si>
  <si>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</si>
  <si>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</si>
  <si>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</si>
  <si>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</si>
  <si>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</si>
  <si>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</si>
  <si>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</si>
  <si>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</si>
  <si>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</si>
  <si>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</si>
  <si>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</si>
  <si>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</si>
  <si>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</si>
  <si>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</si>
  <si>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</si>
  <si>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</si>
  <si>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</si>
  <si>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</si>
  <si>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</si>
  <si>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</si>
  <si>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</si>
  <si>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</si>
  <si>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</si>
  <si>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</si>
  <si>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</si>
  <si>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</si>
  <si>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</si>
  <si>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</si>
  <si>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</si>
  <si>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</si>
  <si>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</si>
  <si>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</si>
  <si>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</si>
  <si>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</si>
  <si>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</si>
  <si>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</si>
  <si>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</si>
  <si>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</si>
  <si>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</si>
  <si>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</si>
  <si>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</si>
  <si>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</si>
  <si>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</si>
  <si>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</si>
  <si>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</si>
  <si>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</si>
  <si>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</si>
  <si>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</si>
  <si>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</si>
  <si>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</si>
  <si>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</si>
  <si>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</si>
  <si>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</si>
  <si>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</si>
  <si>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</si>
  <si>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</si>
  <si>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</si>
  <si>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</si>
  <si>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</si>
  <si>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</si>
  <si>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</si>
  <si>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</si>
  <si>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</si>
  <si>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</si>
  <si>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</si>
  <si>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</si>
  <si>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</si>
  <si>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</si>
  <si>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</si>
  <si>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</si>
  <si>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</si>
  <si>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</si>
  <si>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</si>
  <si>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</si>
  <si>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</si>
  <si>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</si>
  <si>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</si>
  <si>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</si>
  <si>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</si>
  <si>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</si>
  <si>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</si>
  <si>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</si>
  <si>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</si>
  <si>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</si>
  <si>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</si>
  <si>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</si>
  <si>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</si>
  <si>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</si>
  <si>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</si>
  <si>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</si>
  <si>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</si>
  <si>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</si>
  <si>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</si>
  <si>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</si>
  <si>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</si>
  <si>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</si>
  <si>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</si>
  <si>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</si>
  <si>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</si>
  <si>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</si>
  <si>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</si>
  <si>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</si>
  <si>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</si>
  <si>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</si>
  <si>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</si>
  <si>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</si>
  <si>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</si>
  <si>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</si>
  <si>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</si>
  <si>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</si>
  <si>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</si>
  <si>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</si>
  <si>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</si>
  <si>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</si>
  <si>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</si>
  <si>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</si>
  <si>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</si>
  <si>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</si>
  <si>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</si>
  <si>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</si>
  <si>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</si>
  <si>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</si>
  <si>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</si>
  <si>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</si>
  <si>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</si>
  <si>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</si>
  <si>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</si>
  <si>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</si>
  <si>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</si>
  <si>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</si>
  <si>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</si>
  <si>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</si>
  <si>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</si>
  <si>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</si>
  <si>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</si>
  <si>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</si>
  <si>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</si>
  <si>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</si>
  <si>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</si>
  <si>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</si>
  <si>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</si>
  <si>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</si>
  <si>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</si>
  <si>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</si>
  <si>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</si>
  <si>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</si>
  <si>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</si>
  <si>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</si>
  <si>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</si>
  <si>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</si>
  <si>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</si>
  <si>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</si>
  <si>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</si>
  <si>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</si>
  <si>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</si>
  <si>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</si>
  <si>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</si>
  <si>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</si>
  <si>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</si>
  <si>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</si>
  <si>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</si>
  <si>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</si>
  <si>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</si>
  <si>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</si>
  <si>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</si>
  <si>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</si>
  <si>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</si>
  <si>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</si>
  <si>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</si>
  <si>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</si>
  <si>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</si>
  <si>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</si>
  <si>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</si>
  <si>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</si>
  <si>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</si>
  <si>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</si>
  <si>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</si>
  <si>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</si>
  <si>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</si>
  <si>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</si>
  <si>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</si>
  <si>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</si>
  <si>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</si>
  <si>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</si>
  <si>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</si>
  <si>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</si>
  <si>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</si>
  <si>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</si>
  <si>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</si>
  <si>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</si>
  <si>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</si>
  <si>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</si>
  <si>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</si>
  <si>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</si>
  <si>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</si>
  <si>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</si>
  <si>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</si>
  <si>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</si>
  <si>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</si>
  <si>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</si>
  <si>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</si>
  <si>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</si>
  <si>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</si>
  <si>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</si>
  <si>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</si>
  <si>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</si>
  <si>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</si>
  <si>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</si>
  <si>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</si>
  <si>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</si>
  <si>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</si>
  <si>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</si>
  <si>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</si>
  <si>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</si>
  <si>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</si>
  <si>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</si>
  <si>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</si>
  <si>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</si>
  <si>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</si>
  <si>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</si>
  <si>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</si>
  <si>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</si>
  <si>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</si>
  <si>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</si>
  <si>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</si>
  <si>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</si>
  <si>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</si>
  <si>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</si>
  <si>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</si>
  <si>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</si>
  <si>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</si>
  <si>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</si>
  <si>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</si>
  <si>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</si>
  <si>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</si>
  <si>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</si>
  <si>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</si>
  <si>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</si>
  <si>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</si>
  <si>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</si>
  <si>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</si>
  <si>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</si>
  <si>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</si>
  <si>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</si>
  <si>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</si>
  <si>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</si>
  <si>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</si>
  <si>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</si>
  <si>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</si>
  <si>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</si>
  <si>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</si>
  <si>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</si>
  <si>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</si>
  <si>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</si>
  <si>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</si>
  <si>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</si>
  <si>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</si>
  <si>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</si>
  <si>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</si>
  <si>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</si>
  <si>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</si>
  <si>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</si>
  <si>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</si>
  <si>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</si>
  <si>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</si>
  <si>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</si>
  <si>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</si>
  <si>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</si>
  <si>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</si>
  <si>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</si>
  <si>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</si>
  <si>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</si>
  <si>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</si>
  <si>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</si>
  <si>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</si>
  <si>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</si>
  <si>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</si>
  <si>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</si>
  <si>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</si>
  <si>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</si>
  <si>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</si>
  <si>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</si>
  <si>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</si>
  <si>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</si>
  <si>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</si>
  <si>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</si>
  <si>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</si>
  <si>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</si>
  <si>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</si>
  <si>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</si>
  <si>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</si>
  <si>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</si>
  <si>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</si>
  <si>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</si>
  <si>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</si>
  <si>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</si>
  <si>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</si>
  <si>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</si>
  <si>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</si>
  <si>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</si>
  <si>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</si>
  <si>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</si>
  <si>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</si>
  <si>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</si>
  <si>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</si>
  <si>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</si>
  <si>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</si>
  <si>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</si>
  <si>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</si>
  <si>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</si>
  <si>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</si>
  <si>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</si>
  <si>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</si>
  <si>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</si>
  <si>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</si>
  <si>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</si>
  <si>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</si>
  <si>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</si>
  <si>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</si>
  <si>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</si>
  <si>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</si>
  <si>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</si>
  <si>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</si>
  <si>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</si>
  <si>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</si>
  <si>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</si>
  <si>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</si>
  <si>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</si>
  <si>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</si>
  <si>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</si>
  <si>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</si>
  <si>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</si>
  <si>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</si>
  <si>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</si>
  <si>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</si>
  <si>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</si>
  <si>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</si>
  <si>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</si>
  <si>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</si>
  <si>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</si>
  <si>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</si>
  <si>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</si>
  <si>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</si>
  <si>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</si>
  <si>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</si>
  <si>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</si>
  <si>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</si>
  <si>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</si>
  <si>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</si>
  <si>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</si>
  <si>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</si>
  <si>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</si>
  <si>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</si>
  <si>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</si>
  <si>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</si>
  <si>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</si>
  <si>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</si>
  <si>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</si>
  <si>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</si>
  <si>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</si>
  <si>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</si>
  <si>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</si>
  <si>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</si>
  <si>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</si>
  <si>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</si>
  <si>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</si>
  <si>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</si>
  <si>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</si>
  <si>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</si>
  <si>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</si>
  <si>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</si>
  <si>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</si>
  <si>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</si>
  <si>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</si>
  <si>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</si>
  <si>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</si>
  <si>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</si>
  <si>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</si>
  <si>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</si>
  <si>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</si>
  <si>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</si>
  <si>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</si>
  <si>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</si>
  <si>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</si>
  <si>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</si>
  <si>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</si>
  <si>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</si>
  <si>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</si>
  <si>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</si>
  <si>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</si>
  <si>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</si>
  <si>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</si>
  <si>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</si>
  <si>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</si>
  <si>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</si>
  <si>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</si>
  <si>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</si>
  <si>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</si>
  <si>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</si>
  <si>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</si>
  <si>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</si>
  <si>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</si>
  <si>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</si>
  <si>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</si>
  <si>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</si>
  <si>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</si>
  <si>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</si>
  <si>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</si>
  <si>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</si>
  <si>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</si>
  <si>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</si>
  <si>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</si>
  <si>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</si>
  <si>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</si>
  <si>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</si>
  <si>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</si>
  <si>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</si>
  <si>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</si>
  <si>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</si>
  <si>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</si>
  <si>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</si>
  <si>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</si>
  <si>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</si>
  <si>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</si>
  <si>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</si>
  <si>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</si>
  <si>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</si>
  <si>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</si>
  <si>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</si>
  <si>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</si>
  <si>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</si>
  <si>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</si>
  <si>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</si>
  <si>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</si>
  <si>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</si>
  <si>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</si>
  <si>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</si>
  <si>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</si>
  <si>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</si>
  <si>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</si>
  <si>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</si>
  <si>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</si>
  <si>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</si>
  <si>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</si>
  <si>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</si>
  <si>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</si>
  <si>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</si>
  <si>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</si>
  <si>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</si>
  <si>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</si>
  <si>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</si>
  <si>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</si>
  <si>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</si>
  <si>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</si>
  <si>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</si>
  <si>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</si>
  <si>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</si>
  <si>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</si>
  <si>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</si>
  <si>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</si>
  <si>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</si>
  <si>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</si>
  <si>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</si>
  <si>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</si>
  <si>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</si>
  <si>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</si>
  <si>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</si>
  <si>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</si>
  <si>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</si>
  <si>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</si>
  <si>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</si>
  <si>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</si>
  <si>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</si>
  <si>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</si>
  <si>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</si>
  <si>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</si>
  <si>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</si>
  <si>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</si>
  <si>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</si>
  <si>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</si>
  <si>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</si>
  <si>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</si>
  <si>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</si>
  <si>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</si>
  <si>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</si>
  <si>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</si>
  <si>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</si>
  <si>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</si>
  <si>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</si>
  <si>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</si>
  <si>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</si>
  <si>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</si>
  <si>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</si>
  <si>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</si>
  <si>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</si>
  <si>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</si>
  <si>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</si>
  <si>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</si>
  <si>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</si>
  <si>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</si>
  <si>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</si>
  <si>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</si>
  <si>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</si>
  <si>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</si>
  <si>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</si>
  <si>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</si>
  <si>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</si>
  <si>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</si>
  <si>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</si>
  <si>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</si>
  <si>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</si>
  <si>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</si>
  <si>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</si>
  <si>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</si>
  <si>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</si>
  <si>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</si>
  <si>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</si>
  <si>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</si>
  <si>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</si>
  <si>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</si>
  <si>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</si>
  <si>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</si>
  <si>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</si>
  <si>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</si>
  <si>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</si>
  <si>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</si>
  <si>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</si>
  <si>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</si>
  <si>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</si>
  <si>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</si>
  <si>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</si>
  <si>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</si>
  <si>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</si>
  <si>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</si>
  <si>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</si>
  <si>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</si>
  <si>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</si>
  <si>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</si>
  <si>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</si>
  <si>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</si>
  <si>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</si>
  <si>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</si>
  <si>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</si>
  <si>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</si>
  <si>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</si>
  <si>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</si>
  <si>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</si>
  <si>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</si>
  <si>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</si>
  <si>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</si>
  <si>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</si>
  <si>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</si>
  <si>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</si>
  <si>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</si>
  <si>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</si>
  <si>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</si>
  <si>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</si>
  <si>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</si>
  <si>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</si>
  <si>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</si>
  <si>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</si>
  <si>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</si>
  <si>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</si>
  <si>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</si>
  <si>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</si>
  <si>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</si>
  <si>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</si>
  <si>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</si>
  <si>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</si>
  <si>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</si>
  <si>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</si>
  <si>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</si>
  <si>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</si>
  <si>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</si>
  <si>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</si>
  <si>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</si>
  <si>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</si>
  <si>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</si>
  <si>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</si>
  <si>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</si>
  <si>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</si>
  <si>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</si>
  <si>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</si>
  <si>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</si>
  <si>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</si>
  <si>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</si>
  <si>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</si>
  <si>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</si>
  <si>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</si>
  <si>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</si>
  <si>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</si>
  <si>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</si>
  <si>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</si>
  <si>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</si>
  <si>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</si>
  <si>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</si>
  <si>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</si>
  <si>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</si>
  <si>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</si>
  <si>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</si>
  <si>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</si>
  <si>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</si>
  <si>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</si>
  <si>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</si>
  <si>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</si>
  <si>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</si>
  <si>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</si>
  <si>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</si>
  <si>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</si>
  <si>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</si>
  <si>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</si>
  <si>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</si>
  <si>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</si>
  <si>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</si>
  <si>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</si>
  <si>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</si>
  <si>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</si>
  <si>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</si>
  <si>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</si>
  <si>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</si>
  <si>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</si>
  <si>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</si>
  <si>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</si>
  <si>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</si>
  <si>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</si>
  <si>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</si>
  <si>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</si>
  <si>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</si>
  <si>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</si>
  <si>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</si>
  <si>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</si>
  <si>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</si>
  <si>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</si>
  <si>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</si>
  <si>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</si>
  <si>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</si>
  <si>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</si>
  <si>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</si>
  <si>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</si>
  <si>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</si>
  <si>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</si>
  <si>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</si>
  <si>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</si>
  <si>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</si>
  <si>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</si>
  <si>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</si>
  <si>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</si>
  <si>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</si>
  <si>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</si>
  <si>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</si>
  <si>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</si>
  <si>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</si>
  <si>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</si>
  <si>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</si>
  <si>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</si>
  <si>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</si>
  <si>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</si>
  <si>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</si>
  <si>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</si>
  <si>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</si>
  <si>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</si>
  <si>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</si>
  <si>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</si>
  <si>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</si>
  <si>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</si>
  <si>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</si>
  <si>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</si>
  <si>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</si>
  <si>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</si>
  <si>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</si>
  <si>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</si>
  <si>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</si>
  <si>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</si>
  <si>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</si>
  <si>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</si>
  <si>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</si>
  <si>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</si>
  <si>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</si>
  <si>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</si>
  <si>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</si>
  <si>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</si>
  <si>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</si>
  <si>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</si>
  <si>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</si>
  <si>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</si>
  <si>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</si>
  <si>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</si>
  <si>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</si>
  <si>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</si>
  <si>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</si>
  <si>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</si>
  <si>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</si>
  <si>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</si>
  <si>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</si>
  <si>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</si>
  <si>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</si>
  <si>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</si>
  <si>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</si>
  <si>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</si>
  <si>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</si>
  <si>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</si>
  <si>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</si>
  <si>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</si>
  <si>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</si>
  <si>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</si>
  <si>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</si>
  <si>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</si>
  <si>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</si>
  <si>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</si>
  <si>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</si>
  <si>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</si>
  <si>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</si>
  <si>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</si>
  <si>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</si>
  <si>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</si>
  <si>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</si>
  <si>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</si>
  <si>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</si>
  <si>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</si>
  <si>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</si>
  <si>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</si>
  <si>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</si>
  <si>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</si>
  <si>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</si>
  <si>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</si>
  <si>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</si>
  <si>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</si>
  <si>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</si>
  <si>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</si>
  <si>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</si>
  <si>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</si>
  <si>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</si>
  <si>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</si>
  <si>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</si>
  <si>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</si>
  <si>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</si>
  <si>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</si>
  <si>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</si>
  <si>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</si>
  <si>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</si>
  <si>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</si>
  <si>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</si>
  <si>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</si>
  <si>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</si>
  <si>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</si>
  <si>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</si>
  <si>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</si>
  <si>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</si>
  <si>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</si>
  <si>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</si>
  <si>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</si>
  <si>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</si>
  <si>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</si>
  <si>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</si>
  <si>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</si>
  <si>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</si>
  <si>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</si>
  <si>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</si>
  <si>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</si>
  <si>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</si>
  <si>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</si>
  <si>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</si>
  <si>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</si>
  <si>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</si>
  <si>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</si>
  <si>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</si>
  <si>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</si>
  <si>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</si>
  <si>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</si>
  <si>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</si>
  <si>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</si>
  <si>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</si>
  <si>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</si>
  <si>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</si>
  <si>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</si>
  <si>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</si>
  <si>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</si>
  <si>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</si>
  <si>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</si>
  <si>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</si>
  <si>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</si>
  <si>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</si>
  <si>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</si>
  <si>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</si>
  <si>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</si>
  <si>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</si>
  <si>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</si>
  <si>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</si>
  <si>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</si>
  <si>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</si>
  <si>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</si>
  <si>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</si>
  <si>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</si>
  <si>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</si>
  <si>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</si>
  <si>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</si>
  <si>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</si>
  <si>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</si>
  <si>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</si>
  <si>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</si>
  <si>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</si>
  <si>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</si>
  <si>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</si>
  <si>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</si>
  <si>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</si>
  <si>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</si>
  <si>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</si>
  <si>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</si>
  <si>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</si>
  <si>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</si>
  <si>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</si>
  <si>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</si>
  <si>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</si>
  <si>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</si>
  <si>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</si>
  <si>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</si>
  <si>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</si>
  <si>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</si>
  <si>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</si>
  <si>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</si>
  <si>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</si>
  <si>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</si>
  <si>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</si>
  <si>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</si>
  <si>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</si>
  <si>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</si>
  <si>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</si>
  <si>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</si>
  <si>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</si>
  <si>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</si>
  <si>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</si>
  <si>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</si>
  <si>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</si>
  <si>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</si>
  <si>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</si>
  <si>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</si>
  <si>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</si>
  <si>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</si>
  <si>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</si>
  <si>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</si>
  <si>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</si>
  <si>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</si>
  <si>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</si>
  <si>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</si>
  <si>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</si>
  <si>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</si>
  <si>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</si>
  <si>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</si>
  <si>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</si>
  <si>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</si>
  <si>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</si>
  <si>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</si>
  <si>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</si>
  <si>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</si>
  <si>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</si>
  <si>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</si>
  <si>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</si>
  <si>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</si>
  <si>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</si>
  <si>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</si>
  <si>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</si>
  <si>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</si>
  <si>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</si>
  <si>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</si>
  <si>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</si>
  <si>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</si>
  <si>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</si>
  <si>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</si>
  <si>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</si>
  <si>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</si>
  <si>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</si>
  <si>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</si>
  <si>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</si>
  <si>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</si>
  <si>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</si>
  <si>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</si>
  <si>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</si>
  <si>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</si>
  <si>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</si>
  <si>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</si>
  <si>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</si>
  <si>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</si>
  <si>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</si>
  <si>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</si>
  <si>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</si>
  <si>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</si>
  <si>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</si>
  <si>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</si>
  <si>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</si>
  <si>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</si>
  <si>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</si>
  <si>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</si>
  <si>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</si>
  <si>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</si>
  <si>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</si>
  <si>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</si>
  <si>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</si>
  <si>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</si>
  <si>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</si>
  <si>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</si>
  <si>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</si>
  <si>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</si>
  <si>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</si>
  <si>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</si>
  <si>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</si>
  <si>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</si>
  <si>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</si>
  <si>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</si>
  <si>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</si>
  <si>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</si>
  <si>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</si>
  <si>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</si>
  <si>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</si>
  <si>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</si>
  <si>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</si>
  <si>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</si>
  <si>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</si>
  <si>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</si>
  <si>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</si>
  <si>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</si>
  <si>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</si>
  <si>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</si>
  <si>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</si>
  <si>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</si>
  <si>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</si>
  <si>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</si>
  <si>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</si>
  <si>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</si>
  <si>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</si>
  <si>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</si>
  <si>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</si>
  <si>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</si>
  <si>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</si>
  <si>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</si>
  <si>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</si>
  <si>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</si>
  <si>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</si>
  <si>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</si>
  <si>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</si>
  <si>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</si>
  <si>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</si>
  <si>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</si>
  <si>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</si>
  <si>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</si>
  <si>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</si>
  <si>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</si>
  <si>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</si>
  <si>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</si>
  <si>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</si>
  <si>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</si>
  <si>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</si>
  <si>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</si>
  <si>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</si>
  <si>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</si>
  <si>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</si>
  <si>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</si>
  <si>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</si>
  <si>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</si>
  <si>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</si>
  <si>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</si>
  <si>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</si>
  <si>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</si>
  <si>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</si>
  <si>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</si>
  <si>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</si>
  <si>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</si>
  <si>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</si>
  <si>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</si>
  <si>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</si>
  <si>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</si>
  <si>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</si>
  <si>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</si>
  <si>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</si>
  <si>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</si>
  <si>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</si>
  <si>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</si>
  <si>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</si>
  <si>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</si>
  <si>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</si>
  <si>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</si>
  <si>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</si>
  <si>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</si>
  <si>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</si>
  <si>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</si>
  <si>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</si>
  <si>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</si>
  <si>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</si>
  <si>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</si>
  <si>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</si>
  <si>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</si>
  <si>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</si>
  <si>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</si>
  <si>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</si>
  <si>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</si>
  <si>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</si>
  <si>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</si>
  <si>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</si>
  <si>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</si>
  <si>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</si>
  <si>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</si>
  <si>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</si>
  <si>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</si>
  <si>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</si>
  <si>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</si>
  <si>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</si>
  <si>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</si>
  <si>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</si>
  <si>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</si>
  <si>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</si>
  <si>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</si>
  <si>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</si>
  <si>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</si>
  <si>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</si>
  <si>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</si>
  <si>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</si>
  <si>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</si>
  <si>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</si>
  <si>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</si>
  <si>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</si>
  <si>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</si>
  <si>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</si>
  <si>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</si>
  <si>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</si>
  <si>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</si>
  <si>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</si>
  <si>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</si>
  <si>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</si>
  <si>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</si>
  <si>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</si>
  <si>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</si>
  <si>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</si>
  <si>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</si>
  <si>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</si>
  <si>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</si>
  <si>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</si>
  <si>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</si>
  <si>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</si>
  <si>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</si>
  <si>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</si>
  <si>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</si>
  <si>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</si>
  <si>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</si>
  <si>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</si>
  <si>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</si>
  <si>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</si>
  <si>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</si>
  <si>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</si>
  <si>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</si>
  <si>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</si>
  <si>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</si>
  <si>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</si>
  <si>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</si>
  <si>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</si>
  <si>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</si>
  <si>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</si>
  <si>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</si>
  <si>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</si>
  <si>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</si>
  <si>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</si>
  <si>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</si>
  <si>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</si>
  <si>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</si>
  <si>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</si>
  <si>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</si>
  <si>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</si>
  <si>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</si>
  <si>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</si>
  <si>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</si>
  <si>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</si>
  <si>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</si>
  <si>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</si>
  <si>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</si>
  <si>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</si>
  <si>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</si>
  <si>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</si>
  <si>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</si>
  <si>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</si>
  <si>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</si>
  <si>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</si>
  <si>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</si>
  <si>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</si>
  <si>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</si>
  <si>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</si>
  <si>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</si>
  <si>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</si>
  <si>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</si>
  <si>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</si>
  <si>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</si>
  <si>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</si>
  <si>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</si>
  <si>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</si>
  <si>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</si>
  <si>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</si>
  <si>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</si>
  <si>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</si>
  <si>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</si>
  <si>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</si>
  <si>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</si>
  <si>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</si>
  <si>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</si>
  <si>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</si>
  <si>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</si>
  <si>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</si>
  <si>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</si>
  <si>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</si>
  <si>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</si>
  <si>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</si>
  <si>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</si>
  <si>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</si>
  <si>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</si>
  <si>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</si>
  <si>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</si>
  <si>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</si>
  <si>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</si>
  <si>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</si>
  <si>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</si>
  <si>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</si>
  <si>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</si>
  <si>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</si>
  <si>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</si>
  <si>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</si>
  <si>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</si>
  <si>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</si>
  <si>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</si>
  <si>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</si>
  <si>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</si>
  <si>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</si>
  <si>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</si>
  <si>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</si>
  <si>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</si>
  <si>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</si>
  <si>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</si>
  <si>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</si>
  <si>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</si>
  <si>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</si>
  <si>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</si>
  <si>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</si>
  <si>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</si>
  <si>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</si>
  <si>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</si>
  <si>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</si>
  <si>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</si>
  <si>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</si>
  <si>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</si>
  <si>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</si>
  <si>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</si>
  <si>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</si>
  <si>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</si>
  <si>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</si>
  <si>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</si>
  <si>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</si>
  <si>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</si>
  <si>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</si>
  <si>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</si>
  <si>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</si>
  <si>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</si>
  <si>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</si>
  <si>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</si>
  <si>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</si>
  <si>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</si>
  <si>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</si>
  <si>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</si>
  <si>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</si>
  <si>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</si>
  <si>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</si>
  <si>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</si>
  <si>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</si>
  <si>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</si>
  <si>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</si>
  <si>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</si>
  <si>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</si>
  <si>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</si>
  <si>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</si>
  <si>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</si>
  <si>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</si>
  <si>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</si>
  <si>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</si>
  <si>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</si>
  <si>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</si>
  <si>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</si>
  <si>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</si>
  <si>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</si>
  <si>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</si>
  <si>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</si>
  <si>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</si>
  <si>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</si>
  <si>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</si>
  <si>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</si>
  <si>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</si>
  <si>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</si>
  <si>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</si>
  <si>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</si>
  <si>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</si>
  <si>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</si>
  <si>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</si>
  <si>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</si>
  <si>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</si>
  <si>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</si>
  <si>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</si>
  <si>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</si>
  <si>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</si>
  <si>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</si>
  <si>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</si>
  <si>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</si>
  <si>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</si>
  <si>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</si>
  <si>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</si>
  <si>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</si>
  <si>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</si>
  <si>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</si>
  <si>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</si>
  <si>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</si>
  <si>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</si>
  <si>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</si>
  <si>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</si>
  <si>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</si>
  <si>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</si>
  <si>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</si>
  <si>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</si>
  <si>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</si>
  <si>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</si>
  <si>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</si>
  <si>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</si>
  <si>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</si>
  <si>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</si>
  <si>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</si>
  <si>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</si>
  <si>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</si>
  <si>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</si>
  <si>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</si>
  <si>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</si>
  <si>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</si>
  <si>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</si>
  <si>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</si>
  <si>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</si>
  <si>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</si>
  <si>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</si>
  <si>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</si>
  <si>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</si>
  <si>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</si>
  <si>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</si>
  <si>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</si>
  <si>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</si>
  <si>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</si>
  <si>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</si>
  <si>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</si>
  <si>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</si>
  <si>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</si>
  <si>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</si>
  <si>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</si>
  <si>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</si>
  <si>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</si>
  <si>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</si>
  <si>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</si>
  <si>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</si>
  <si>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</si>
  <si>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</si>
  <si>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</si>
  <si>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</si>
  <si>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</si>
  <si>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</si>
  <si>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</si>
  <si>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</si>
  <si>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</si>
  <si>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</si>
  <si>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</si>
  <si>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</si>
  <si>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</si>
  <si>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</si>
  <si>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</si>
  <si>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</si>
  <si>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</si>
  <si>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</si>
  <si>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</si>
  <si>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</si>
  <si>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</si>
  <si>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</si>
  <si>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</si>
  <si>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</si>
  <si>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</si>
  <si>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</si>
  <si>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</si>
  <si>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</si>
  <si>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</si>
  <si>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</si>
  <si>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</si>
  <si>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</si>
  <si>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</si>
  <si>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</si>
  <si>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</si>
  <si>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</si>
  <si>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</si>
  <si>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</si>
  <si>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</si>
  <si>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</si>
  <si>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</si>
  <si>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</si>
  <si>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</si>
  <si>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</si>
  <si>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</si>
  <si>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</si>
  <si>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</si>
  <si>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</si>
  <si>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</si>
  <si>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</si>
  <si>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</si>
  <si>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</si>
  <si>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</si>
  <si>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</si>
  <si>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</si>
  <si>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</si>
  <si>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</si>
  <si>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</si>
  <si>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</si>
  <si>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</si>
  <si>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</si>
  <si>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</si>
  <si>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</si>
  <si>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</si>
  <si>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</si>
  <si>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</si>
  <si>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</si>
  <si>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</si>
  <si>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</si>
  <si>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</si>
  <si>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</si>
  <si>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</si>
  <si>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</si>
  <si>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</si>
  <si>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</si>
  <si>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</si>
  <si>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</si>
  <si>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</si>
  <si>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</si>
  <si>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</si>
  <si>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</si>
  <si>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</si>
  <si>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</si>
  <si>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</si>
  <si>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</si>
  <si>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</si>
  <si>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</si>
  <si>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</si>
  <si>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</si>
  <si>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</si>
  <si>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</si>
  <si>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</si>
  <si>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</si>
  <si>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</si>
  <si>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</si>
  <si>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</si>
  <si>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</si>
  <si>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</si>
  <si>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</si>
  <si>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</si>
  <si>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</si>
  <si>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</si>
  <si>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</si>
  <si>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</si>
  <si>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</si>
  <si>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</si>
  <si>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</si>
  <si>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</si>
  <si>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</si>
  <si>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</si>
  <si>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</si>
  <si>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</si>
  <si>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</si>
  <si>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</si>
  <si>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</si>
  <si>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</si>
  <si>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</si>
  <si>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</si>
  <si>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</si>
  <si>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</si>
  <si>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</si>
  <si>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</si>
  <si>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</si>
  <si>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</si>
  <si>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</si>
  <si>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</si>
  <si>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</si>
  <si>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</si>
  <si>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</si>
  <si>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</si>
  <si>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</si>
  <si>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</si>
  <si>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</si>
  <si>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</si>
  <si>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</si>
  <si>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</si>
  <si>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</si>
  <si>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</si>
  <si>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</si>
  <si>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</si>
  <si>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</si>
  <si>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</si>
  <si>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</si>
  <si>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</si>
  <si>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</si>
  <si>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</si>
  <si>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</si>
  <si>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</si>
  <si>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</si>
  <si>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</si>
  <si>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</si>
  <si>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</si>
  <si>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</si>
  <si>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</si>
  <si>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</si>
  <si>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</si>
  <si>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</si>
  <si>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</si>
  <si>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</si>
  <si>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</si>
  <si>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</si>
  <si>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</si>
  <si>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</si>
  <si>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</si>
  <si>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</si>
  <si>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</si>
  <si>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</si>
  <si>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</si>
  <si>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</si>
  <si>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</si>
  <si>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</si>
  <si>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</si>
  <si>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</si>
  <si>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</si>
  <si>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</si>
  <si>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</si>
  <si>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</si>
  <si>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</si>
  <si>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</si>
  <si>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</si>
  <si>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</si>
  <si>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</si>
  <si>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</si>
  <si>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</si>
  <si>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</si>
  <si>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</si>
  <si>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</si>
  <si>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</si>
  <si>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</si>
  <si>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</si>
  <si>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</si>
  <si>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</si>
  <si>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</si>
  <si>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</si>
  <si>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</si>
  <si>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</si>
  <si>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</si>
  <si>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</si>
  <si>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</si>
  <si>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</si>
  <si>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</si>
  <si>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</si>
  <si>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</si>
  <si>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</si>
  <si>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</si>
  <si>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</si>
  <si>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</si>
  <si>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</si>
  <si>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</si>
  <si>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</si>
  <si>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</si>
  <si>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</si>
  <si>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</si>
  <si>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</si>
  <si>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</si>
  <si>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</si>
  <si>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</si>
  <si>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</si>
  <si>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</si>
  <si>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</si>
  <si>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</si>
  <si>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</si>
  <si>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</si>
  <si>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</si>
  <si>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</si>
  <si>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</si>
  <si>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</si>
  <si>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</si>
  <si>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</si>
  <si>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</si>
  <si>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</si>
  <si>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</si>
  <si>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</si>
  <si>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</si>
  <si>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</si>
  <si>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</si>
  <si>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</si>
  <si>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</si>
  <si>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</si>
  <si>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</si>
  <si>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</si>
  <si>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</si>
  <si>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</si>
  <si>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</si>
  <si>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</si>
  <si>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</si>
  <si>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</si>
  <si>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</si>
  <si>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</si>
  <si>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</si>
  <si>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</si>
  <si>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</si>
  <si>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</si>
  <si>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</si>
  <si>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</si>
  <si>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</si>
  <si>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</si>
  <si>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</si>
  <si>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</si>
  <si>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</si>
  <si>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</si>
  <si>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</si>
  <si>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</si>
  <si>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</si>
  <si>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</si>
  <si>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</si>
  <si>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</si>
  <si>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</si>
  <si>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</si>
  <si>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</si>
  <si>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</si>
  <si>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</si>
  <si>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</si>
  <si>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</si>
  <si>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</si>
  <si>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</si>
  <si>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</si>
  <si>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</si>
  <si>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</si>
  <si>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</si>
  <si>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</si>
  <si>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</si>
  <si>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</si>
  <si>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</si>
  <si>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</si>
  <si>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</si>
  <si>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</si>
  <si>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</si>
  <si>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</si>
  <si>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</si>
  <si>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</si>
  <si>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</si>
  <si>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</si>
  <si>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</si>
  <si>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</si>
  <si>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</si>
  <si>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</si>
  <si>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</si>
  <si>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</si>
  <si>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</si>
  <si>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</si>
  <si>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</si>
  <si>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</si>
  <si>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</si>
  <si>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</si>
  <si>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</si>
  <si>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</si>
  <si>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</si>
  <si>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</si>
  <si>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</si>
  <si>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</si>
  <si>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</si>
  <si>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</si>
  <si>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</si>
  <si>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</si>
  <si>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</si>
  <si>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</si>
  <si>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</si>
  <si>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</si>
  <si>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</si>
  <si>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</si>
  <si>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</si>
  <si>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</si>
  <si>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</si>
  <si>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</si>
  <si>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</si>
  <si>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</si>
  <si>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</si>
  <si>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</si>
  <si>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</si>
  <si>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</si>
  <si>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</si>
  <si>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</si>
  <si>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</si>
  <si>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</si>
  <si>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</si>
  <si>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</si>
  <si>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</si>
  <si>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</si>
  <si>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</si>
  <si>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</si>
  <si>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</si>
  <si>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</si>
  <si>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</si>
  <si>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</si>
  <si>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</si>
  <si>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</si>
  <si>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</si>
  <si>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</si>
  <si>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</si>
  <si>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</si>
  <si>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</si>
  <si>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</si>
  <si>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</si>
  <si>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</si>
  <si>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</si>
  <si>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</si>
  <si>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</si>
  <si>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</si>
  <si>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</si>
  <si>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</si>
  <si>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</si>
  <si>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</si>
  <si>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</si>
  <si>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</si>
  <si>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</si>
  <si>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</si>
  <si>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</si>
  <si>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</si>
  <si>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</si>
  <si>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</si>
  <si>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</si>
  <si>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</si>
  <si>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</si>
  <si>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</si>
  <si>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</si>
  <si>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</si>
  <si>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</si>
  <si>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</si>
  <si>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</si>
  <si>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</si>
  <si>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</si>
  <si>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</si>
  <si>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</si>
  <si>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</si>
  <si>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</si>
  <si>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</si>
  <si>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</si>
  <si>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</si>
  <si>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</si>
  <si>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</si>
  <si>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</si>
  <si>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</si>
  <si>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</si>
  <si>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</si>
  <si>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</si>
  <si>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</si>
  <si>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</si>
  <si>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</si>
  <si>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</si>
  <si>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</si>
  <si>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</si>
  <si>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</si>
  <si>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</si>
  <si>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</si>
  <si>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</si>
  <si>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</si>
  <si>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</si>
  <si>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</si>
  <si>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</si>
  <si>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</si>
  <si>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</si>
  <si>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</si>
  <si>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</si>
  <si>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</si>
  <si>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</si>
  <si>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</si>
  <si>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</si>
  <si>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</si>
  <si>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</si>
  <si>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</si>
  <si>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</si>
  <si>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</si>
  <si>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</si>
  <si>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</si>
  <si>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</si>
  <si>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</si>
  <si>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</si>
  <si>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</si>
  <si>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</si>
  <si>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</si>
  <si>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</si>
  <si>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</si>
  <si>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</si>
  <si>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</si>
  <si>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</si>
  <si>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</si>
  <si>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</si>
  <si>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</si>
  <si>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</si>
  <si>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</si>
  <si>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</si>
  <si>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</si>
  <si>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</si>
  <si>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</si>
  <si>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</si>
  <si>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</si>
  <si>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</si>
  <si>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</si>
  <si>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</si>
  <si>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</si>
  <si>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</si>
  <si>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</si>
  <si>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</si>
  <si>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</si>
  <si>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</si>
  <si>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</si>
  <si>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</si>
  <si>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</si>
  <si>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</si>
  <si>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</si>
  <si>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</si>
  <si>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</si>
  <si>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</si>
  <si>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</si>
  <si>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</si>
  <si>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</si>
  <si>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</si>
  <si>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</si>
  <si>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</si>
  <si>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</si>
  <si>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</si>
  <si>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</si>
  <si>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</si>
  <si>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</si>
  <si>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</si>
  <si>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</si>
  <si>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</si>
  <si>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</si>
  <si>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</si>
  <si>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</si>
  <si>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</si>
  <si>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</si>
  <si>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</si>
  <si>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</si>
  <si>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</si>
  <si>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</si>
  <si>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</si>
  <si>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</si>
  <si>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</si>
  <si>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</si>
  <si>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</si>
  <si>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</si>
  <si>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</si>
  <si>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</si>
  <si>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</si>
  <si>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</si>
  <si>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</si>
  <si>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</si>
  <si>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</si>
  <si>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</si>
  <si>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</si>
  <si>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</si>
  <si>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</si>
  <si>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</si>
  <si>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</si>
  <si>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</si>
  <si>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</si>
  <si>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</si>
  <si>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</si>
  <si>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</si>
  <si>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</si>
  <si>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</si>
  <si>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</si>
  <si>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</si>
  <si>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</si>
  <si>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</si>
  <si>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</si>
  <si>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</si>
  <si>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</si>
  <si>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</si>
  <si>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</si>
  <si>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</si>
  <si>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</si>
  <si>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</si>
  <si>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</si>
  <si>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</si>
  <si>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</si>
  <si>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</si>
  <si>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</si>
  <si>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</si>
  <si>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</si>
  <si>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</si>
  <si>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</si>
  <si>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</si>
  <si>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</si>
  <si>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</si>
  <si>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</si>
  <si>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</si>
  <si>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</si>
  <si>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</si>
  <si>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</si>
  <si>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</si>
  <si>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</si>
  <si>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</si>
  <si>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</si>
  <si>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</si>
  <si>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</si>
  <si>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</si>
  <si>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</si>
  <si>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</si>
  <si>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</si>
  <si>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</si>
  <si>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</si>
  <si>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</si>
  <si>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</si>
  <si>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</si>
  <si>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</si>
  <si>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</si>
  <si>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</si>
  <si>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</si>
  <si>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</si>
  <si>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</si>
  <si>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</si>
  <si>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</si>
  <si>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</si>
  <si>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</si>
  <si>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</si>
  <si>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</si>
  <si>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</si>
  <si>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</si>
  <si>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</si>
  <si>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</si>
  <si>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</si>
  <si>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</si>
  <si>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</si>
  <si>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</si>
  <si>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</si>
  <si>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</si>
  <si>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</si>
  <si>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</si>
  <si>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</si>
  <si>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</si>
  <si>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</si>
  <si>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</si>
  <si>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</si>
  <si>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</si>
  <si>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</si>
  <si>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</si>
  <si>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</si>
  <si>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</si>
  <si>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</si>
  <si>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</si>
  <si>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</si>
  <si>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</si>
  <si>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</si>
  <si>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</si>
  <si>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</si>
  <si>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</si>
  <si>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</si>
  <si>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</si>
  <si>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</si>
  <si>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</si>
  <si>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</si>
  <si>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</si>
  <si>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</si>
  <si>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</si>
  <si>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</si>
  <si>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</si>
  <si>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</si>
  <si>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</si>
  <si>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</si>
  <si>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</si>
  <si>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</si>
  <si>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</si>
  <si>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</si>
  <si>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</si>
  <si>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</si>
  <si>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</si>
  <si>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</si>
  <si>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</si>
  <si>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</si>
  <si>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</si>
  <si>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</si>
  <si>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</si>
  <si>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</si>
  <si>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</si>
  <si>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</si>
  <si>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</si>
  <si>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</si>
  <si>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</si>
  <si>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</si>
  <si>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</si>
  <si>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</si>
  <si>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</si>
  <si>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</si>
  <si>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</si>
  <si>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</si>
  <si>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</si>
  <si>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</si>
  <si>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</si>
  <si>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</si>
  <si>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</si>
  <si>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</si>
  <si>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</si>
  <si>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</si>
  <si>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</si>
  <si>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</si>
  <si>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</si>
  <si>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</si>
  <si>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</si>
  <si>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</si>
  <si>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</si>
  <si>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</si>
  <si>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</si>
  <si>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</si>
  <si>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</si>
  <si>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</si>
  <si>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</si>
  <si>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</si>
  <si>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</si>
  <si>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</si>
  <si>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</si>
  <si>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</si>
  <si>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</si>
  <si>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</si>
  <si>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</si>
  <si>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</si>
  <si>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</si>
  <si>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</si>
  <si>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</si>
  <si>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</si>
  <si>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</si>
  <si>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</si>
  <si>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</si>
  <si>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</si>
  <si>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</si>
  <si>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</si>
  <si>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</si>
  <si>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</si>
  <si>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</si>
  <si>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</si>
  <si>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</si>
  <si>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</si>
  <si>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</si>
  <si>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</si>
  <si>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</si>
  <si>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</si>
  <si>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</si>
  <si>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</si>
  <si>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</si>
  <si>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</si>
  <si>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</si>
  <si>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</si>
  <si>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</si>
  <si>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</si>
  <si>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</si>
  <si>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</si>
  <si>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</si>
  <si>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</si>
  <si>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</si>
  <si>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</si>
  <si>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</si>
  <si>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</si>
  <si>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</si>
  <si>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</si>
  <si>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</si>
  <si>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</si>
  <si>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</si>
  <si>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</si>
  <si>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</si>
  <si>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</si>
  <si>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</si>
  <si>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</si>
  <si>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</si>
  <si>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</si>
  <si>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</si>
  <si>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</si>
  <si>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</si>
  <si>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</si>
  <si>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</si>
  <si>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</si>
  <si>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</si>
  <si>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</si>
  <si>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</si>
  <si>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</si>
  <si>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</si>
  <si>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</si>
  <si>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</si>
  <si>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</si>
  <si>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</si>
  <si>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</si>
  <si>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</si>
  <si>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</si>
  <si>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</si>
  <si>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</si>
  <si>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</si>
  <si>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</si>
  <si>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</si>
  <si>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</si>
  <si>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</si>
  <si>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</si>
  <si>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</si>
  <si>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</si>
  <si>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</si>
  <si>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</si>
  <si>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</si>
  <si>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</si>
  <si>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</si>
  <si>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</si>
  <si>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</si>
  <si>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</si>
  <si>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</si>
  <si>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</si>
  <si>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</si>
  <si>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</si>
  <si>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</si>
  <si>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</si>
  <si>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</si>
  <si>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</si>
  <si>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</si>
  <si>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</si>
  <si>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</si>
  <si>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</si>
  <si>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</si>
  <si>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</si>
  <si>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</si>
  <si>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</si>
  <si>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</si>
  <si>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</si>
  <si>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</si>
  <si>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</si>
  <si>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</si>
  <si>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</si>
  <si>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</si>
  <si>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</si>
  <si>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</si>
  <si>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</si>
  <si>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</si>
  <si>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</si>
  <si>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</si>
  <si>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</si>
  <si>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</si>
  <si>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</si>
  <si>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</si>
  <si>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</si>
  <si>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</si>
  <si>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</si>
  <si>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</si>
  <si>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</si>
  <si>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</si>
  <si>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</si>
  <si>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</si>
  <si>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</si>
  <si>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</si>
  <si>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</si>
  <si>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</si>
  <si>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</si>
  <si>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</si>
  <si>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</si>
  <si>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</si>
  <si>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</si>
  <si>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</si>
  <si>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</si>
  <si>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</si>
  <si>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</si>
  <si>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</si>
  <si>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</si>
  <si>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</si>
  <si>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</si>
  <si>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</si>
  <si>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</si>
  <si>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</si>
  <si>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</si>
  <si>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</si>
  <si>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</si>
  <si>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</si>
  <si>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</si>
  <si>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</si>
  <si>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</si>
  <si>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</si>
  <si>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</si>
  <si>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</si>
  <si>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</si>
  <si>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</si>
  <si>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</si>
  <si>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</si>
  <si>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</si>
  <si>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</si>
  <si>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</si>
  <si>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</si>
  <si>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</si>
  <si>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</si>
  <si>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</si>
  <si>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</si>
  <si>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</si>
  <si>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</si>
  <si>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</si>
  <si>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</si>
  <si>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</si>
  <si>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</si>
  <si>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</si>
  <si>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</si>
  <si>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</si>
  <si>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</si>
  <si>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</si>
  <si>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</si>
  <si>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</si>
  <si>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</si>
  <si>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</si>
  <si>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</si>
  <si>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</si>
  <si>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</si>
  <si>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</si>
  <si>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</si>
  <si>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</si>
  <si>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</si>
  <si>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</si>
  <si>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</si>
  <si>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</si>
  <si>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</si>
  <si>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</si>
  <si>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</si>
  <si>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</si>
  <si>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</si>
  <si>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</si>
  <si>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</si>
  <si>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</si>
  <si>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</si>
  <si>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</si>
  <si>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</si>
  <si>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</si>
  <si>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</si>
  <si>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</si>
  <si>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</si>
  <si>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</si>
  <si>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</si>
  <si>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</si>
  <si>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</si>
  <si>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</si>
  <si>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</si>
  <si>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</si>
  <si>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</si>
  <si>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</si>
  <si>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</si>
  <si>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</si>
  <si>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</si>
  <si>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</si>
  <si>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</si>
  <si>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</si>
  <si>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</si>
  <si>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</si>
  <si>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</si>
  <si>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</si>
  <si>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</si>
  <si>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</si>
  <si>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</si>
  <si>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</si>
  <si>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</si>
  <si>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</si>
  <si>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</si>
  <si>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</si>
  <si>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</si>
  <si>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</si>
  <si>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</si>
  <si>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</si>
  <si>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</si>
  <si>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</si>
  <si>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</si>
  <si>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</si>
  <si>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</si>
  <si>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</si>
  <si>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</si>
  <si>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</si>
  <si>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</si>
  <si>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</si>
  <si>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</si>
  <si>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</si>
  <si>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</si>
  <si>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</si>
  <si>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</si>
  <si>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</si>
  <si>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</si>
  <si>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</si>
  <si>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</si>
  <si>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</si>
  <si>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</si>
  <si>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</si>
  <si>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</si>
  <si>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</si>
  <si>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</si>
  <si>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</si>
  <si>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</si>
  <si>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</si>
  <si>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</si>
  <si>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</si>
  <si>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</si>
  <si>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</si>
  <si>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</si>
  <si>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</si>
  <si>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</si>
  <si>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</si>
  <si>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</si>
  <si>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</si>
  <si>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</si>
  <si>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</si>
  <si>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</si>
  <si>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</si>
  <si>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</si>
  <si>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</si>
  <si>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</si>
  <si>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</si>
  <si>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</si>
  <si>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</si>
  <si>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</si>
  <si>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</si>
  <si>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</si>
  <si>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</si>
  <si>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</si>
  <si>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</si>
  <si>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</si>
  <si>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</si>
  <si>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</si>
  <si>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</si>
  <si>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</si>
  <si>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</si>
  <si>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</si>
  <si>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</si>
  <si>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</si>
  <si>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</si>
  <si>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</si>
  <si>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</si>
  <si>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</si>
  <si>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</si>
  <si>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</si>
  <si>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</si>
  <si>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</si>
  <si>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</si>
  <si>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</si>
  <si>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</si>
  <si>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</si>
  <si>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</si>
  <si>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</si>
  <si>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</si>
  <si>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</si>
  <si>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</si>
  <si>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</si>
  <si>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</si>
  <si>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</si>
  <si>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</si>
  <si>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</si>
  <si>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</si>
  <si>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</si>
  <si>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</si>
  <si>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</si>
  <si>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</si>
  <si>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</si>
  <si>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</si>
  <si>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</si>
  <si>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</si>
  <si>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</si>
  <si>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</si>
  <si>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</si>
  <si>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</si>
  <si>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</si>
  <si>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</si>
  <si>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</si>
  <si>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</si>
  <si>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</si>
  <si>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</si>
  <si>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</si>
  <si>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</si>
  <si>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</si>
  <si>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</si>
  <si>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</si>
  <si>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</si>
  <si>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</si>
  <si>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</si>
  <si>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</si>
  <si>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</si>
  <si>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</si>
  <si>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</si>
  <si>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</si>
  <si>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</si>
  <si>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</si>
  <si>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</si>
  <si>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</si>
  <si>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</si>
  <si>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</si>
  <si>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</si>
  <si>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</si>
  <si>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</si>
  <si>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</si>
  <si>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</si>
  <si>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</si>
  <si>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</si>
  <si>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</si>
  <si>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</si>
  <si>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</si>
  <si>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</si>
  <si>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</si>
  <si>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</si>
  <si>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</si>
  <si>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</si>
  <si>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</si>
  <si>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</si>
  <si>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</si>
  <si>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</si>
  <si>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</si>
  <si>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</si>
  <si>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</si>
  <si>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</si>
  <si>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</si>
  <si>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</si>
  <si>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</si>
  <si>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</si>
  <si>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</si>
  <si>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</si>
  <si>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</si>
  <si>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</si>
  <si>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</si>
  <si>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</si>
  <si>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</si>
  <si>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</si>
  <si>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</si>
  <si>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</si>
  <si>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</si>
  <si>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</si>
  <si>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</si>
  <si>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</si>
  <si>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</si>
  <si>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</si>
  <si>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</si>
  <si>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</si>
  <si>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</si>
  <si>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</si>
  <si>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</si>
  <si>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</si>
  <si>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</si>
  <si>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</si>
  <si>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</si>
  <si>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</si>
  <si>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</si>
  <si>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</si>
  <si>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</si>
  <si>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</si>
  <si>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</si>
  <si>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</si>
  <si>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</si>
  <si>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</si>
  <si>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</si>
  <si>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</si>
  <si>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</si>
  <si>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</si>
  <si>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</si>
  <si>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</si>
  <si>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</si>
  <si>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</si>
  <si>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</si>
  <si>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</si>
  <si>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</si>
  <si>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</si>
  <si>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</si>
  <si>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</si>
  <si>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</si>
  <si>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</si>
  <si>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</si>
  <si>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</si>
  <si>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</si>
  <si>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</si>
  <si>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</si>
  <si>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</si>
  <si>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</si>
  <si>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</si>
  <si>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</si>
  <si>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</si>
  <si>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</si>
  <si>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</si>
  <si>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</si>
  <si>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</si>
  <si>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</si>
  <si>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</si>
  <si>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</si>
  <si>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</si>
  <si>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</si>
  <si>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</si>
  <si>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</si>
  <si>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</si>
  <si>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</si>
  <si>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</si>
  <si>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</si>
  <si>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</si>
  <si>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</si>
  <si>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</si>
  <si>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</si>
  <si>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</si>
  <si>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</si>
  <si>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</si>
  <si>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</si>
  <si>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</si>
  <si>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</si>
  <si>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</si>
  <si>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</si>
  <si>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</si>
  <si>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</si>
  <si>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</si>
  <si>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</si>
  <si>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</si>
  <si>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</si>
  <si>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</si>
  <si>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</si>
  <si>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</si>
  <si>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</si>
  <si>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</si>
  <si>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</si>
  <si>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</si>
  <si>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</si>
  <si>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</si>
  <si>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</si>
  <si>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</si>
  <si>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</si>
  <si>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</si>
  <si>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</si>
  <si>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</si>
  <si>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</si>
  <si>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</si>
  <si>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</si>
  <si>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</si>
  <si>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</si>
  <si>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</si>
  <si>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</si>
  <si>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</si>
  <si>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</si>
  <si>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</si>
  <si>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</si>
  <si>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</si>
  <si>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</si>
  <si>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</si>
  <si>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</si>
  <si>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</si>
  <si>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</si>
  <si>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</si>
  <si>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</si>
  <si>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</si>
  <si>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</si>
  <si>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</si>
  <si>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</si>
  <si>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</si>
  <si>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</si>
  <si>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</si>
  <si>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</si>
  <si>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</si>
  <si>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</si>
  <si>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</si>
  <si>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</si>
  <si>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</si>
  <si>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</si>
  <si>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</si>
  <si>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</si>
  <si>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</si>
  <si>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</si>
  <si>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</si>
  <si>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</si>
  <si>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</si>
  <si>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</si>
  <si>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</si>
  <si>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</si>
  <si>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</si>
  <si>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</si>
  <si>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</si>
  <si>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</si>
  <si>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</si>
  <si>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</si>
  <si>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</si>
  <si>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</si>
  <si>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</si>
  <si>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</si>
  <si>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</si>
  <si>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</si>
  <si>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</si>
  <si>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</si>
  <si>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</si>
  <si>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</si>
  <si>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</si>
  <si>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</si>
  <si>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</si>
  <si>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</si>
  <si>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</si>
  <si>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</si>
  <si>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</si>
  <si>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</si>
  <si>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</si>
  <si>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</si>
  <si>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</si>
  <si>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</si>
  <si>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</si>
  <si>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</si>
  <si>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</si>
  <si>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</si>
  <si>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</si>
  <si>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</si>
  <si>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</si>
  <si>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</si>
  <si>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</si>
  <si>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</si>
  <si>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</si>
  <si>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</si>
  <si>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</si>
  <si>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</si>
  <si>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</si>
  <si>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</si>
  <si>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</si>
  <si>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</si>
  <si>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</si>
  <si>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</si>
  <si>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</si>
  <si>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</si>
  <si>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</si>
  <si>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</si>
  <si>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</si>
  <si>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</si>
  <si>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</si>
  <si>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</si>
  <si>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</si>
  <si>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</si>
  <si>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</si>
  <si>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</si>
  <si>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</si>
  <si>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</si>
  <si>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</si>
  <si>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</si>
  <si>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</si>
  <si>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</si>
  <si>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</si>
  <si>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</si>
  <si>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</si>
  <si>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</si>
  <si>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</si>
  <si>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</si>
  <si>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</si>
  <si>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</si>
  <si>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</si>
  <si>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</si>
  <si>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</si>
  <si>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</si>
  <si>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</si>
  <si>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</si>
  <si>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</si>
  <si>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</si>
  <si>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</si>
  <si>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</si>
  <si>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</si>
  <si>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</si>
  <si>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</si>
  <si>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</si>
  <si>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</si>
  <si>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</si>
  <si>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</si>
  <si>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</si>
  <si>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</si>
  <si>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</si>
  <si>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</si>
  <si>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</si>
  <si>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</si>
  <si>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</si>
  <si>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</si>
  <si>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</si>
  <si>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</si>
  <si>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</si>
  <si>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</si>
  <si>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</si>
  <si>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</si>
  <si>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</si>
  <si>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</si>
  <si>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</si>
  <si>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</si>
  <si>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</si>
  <si>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</si>
  <si>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</si>
  <si>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</si>
  <si>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</si>
  <si>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</si>
  <si>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</si>
  <si>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</si>
  <si>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</si>
  <si>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</si>
  <si>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</si>
  <si>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</si>
  <si>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</si>
  <si>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</si>
  <si>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</si>
  <si>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</si>
  <si>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</si>
  <si>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</si>
  <si>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</si>
  <si>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</si>
  <si>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</si>
  <si>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</si>
  <si>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</si>
  <si>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</si>
  <si>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</si>
  <si>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</si>
  <si>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</si>
  <si>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</si>
  <si>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</si>
  <si>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</si>
  <si>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</si>
  <si>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</si>
  <si>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</si>
  <si>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</si>
  <si>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</si>
  <si>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</si>
  <si>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</si>
  <si>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</si>
  <si>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</si>
  <si>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</si>
  <si>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</si>
  <si>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</si>
  <si>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</si>
  <si>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</si>
  <si>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</si>
  <si>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</si>
  <si>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</si>
  <si>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</si>
  <si>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</si>
  <si>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</si>
  <si>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</si>
  <si>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</si>
  <si>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</si>
  <si>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</si>
  <si>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</si>
  <si>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</si>
  <si>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</si>
  <si>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</si>
  <si>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</si>
  <si>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</si>
  <si>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</si>
  <si>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</si>
  <si>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</si>
  <si>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</si>
  <si>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</si>
  <si>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</si>
  <si>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</si>
  <si>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</si>
  <si>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</si>
  <si>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</si>
  <si>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</si>
  <si>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</si>
  <si>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</si>
  <si>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</si>
  <si>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</si>
  <si>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</si>
  <si>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</si>
  <si>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</si>
  <si>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</si>
  <si>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</si>
  <si>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</si>
  <si>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</si>
  <si>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</si>
  <si>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</si>
  <si>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</si>
  <si>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</si>
  <si>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</si>
  <si>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</si>
  <si>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</si>
  <si>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</si>
  <si>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</si>
  <si>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</si>
  <si>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</si>
  <si>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</si>
  <si>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</si>
  <si>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</si>
  <si>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</si>
  <si>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</si>
  <si>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</si>
  <si>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</si>
  <si>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</si>
  <si>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</si>
  <si>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</si>
  <si>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</si>
  <si>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</si>
  <si>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</si>
  <si>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</si>
  <si>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</si>
  <si>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</si>
  <si>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</si>
  <si>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</si>
  <si>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</si>
  <si>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</si>
  <si>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</si>
  <si>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</si>
  <si>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</si>
  <si>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</si>
  <si>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</si>
  <si>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</si>
  <si>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</si>
  <si>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</si>
  <si>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</si>
  <si>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</si>
  <si>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</si>
  <si>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</si>
  <si>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</si>
  <si>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</si>
  <si>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</si>
  <si>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</si>
  <si>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</si>
  <si>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</si>
  <si>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</si>
  <si>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</si>
  <si>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</si>
  <si>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</si>
  <si>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</si>
  <si>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</si>
  <si>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</si>
  <si>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</si>
  <si>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</si>
  <si>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</si>
  <si>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</si>
  <si>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</si>
  <si>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</si>
  <si>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</si>
  <si>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</si>
  <si>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</si>
  <si>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</si>
  <si>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</si>
  <si>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</si>
  <si>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</si>
  <si>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</si>
  <si>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</si>
  <si>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</si>
  <si>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</si>
  <si>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</si>
  <si>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</si>
  <si>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</si>
  <si>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</si>
  <si>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</si>
  <si>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</si>
  <si>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</si>
  <si>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</si>
  <si>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</si>
  <si>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</si>
  <si>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</si>
  <si>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</si>
  <si>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</si>
  <si>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</si>
  <si>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</si>
  <si>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</si>
  <si>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</si>
  <si>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</si>
  <si>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</si>
  <si>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</si>
  <si>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</si>
  <si>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</si>
  <si>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</si>
  <si>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</si>
  <si>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</si>
  <si>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</si>
  <si>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</si>
  <si>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</si>
  <si>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</si>
  <si>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</si>
  <si>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</si>
  <si>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</si>
  <si>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</si>
  <si>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</si>
  <si>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</si>
  <si>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</si>
  <si>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</si>
  <si>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</si>
  <si>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</si>
  <si>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</si>
  <si>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</si>
  <si>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</si>
  <si>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</si>
  <si>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</si>
  <si>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</si>
  <si>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</si>
  <si>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</si>
  <si>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</si>
  <si>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</si>
  <si>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</si>
  <si>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</si>
  <si>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</si>
  <si>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</si>
  <si>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</si>
  <si>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</si>
  <si>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</si>
  <si>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</si>
  <si>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</si>
  <si>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</si>
  <si>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</si>
  <si>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</si>
  <si>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</si>
  <si>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</si>
  <si>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</si>
  <si>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</si>
  <si>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</si>
  <si>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</si>
  <si>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</si>
  <si>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</si>
  <si>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</si>
  <si>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</si>
  <si>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</si>
  <si>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</si>
  <si>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</si>
  <si>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</si>
  <si>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</si>
  <si>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</si>
  <si>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</si>
  <si>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</si>
  <si>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</si>
  <si>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</si>
  <si>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</si>
  <si>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</si>
  <si>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</si>
  <si>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</si>
  <si>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</si>
  <si>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</si>
  <si>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</si>
  <si>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</si>
  <si>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</si>
  <si>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</si>
  <si>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</si>
  <si>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</si>
  <si>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</si>
  <si>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</si>
  <si>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</si>
  <si>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</si>
  <si>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</si>
  <si>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</si>
  <si>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</si>
  <si>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</si>
  <si>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</si>
  <si>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</si>
  <si>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</si>
  <si>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</si>
  <si>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</si>
  <si>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</si>
  <si>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</si>
  <si>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</si>
  <si>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</si>
  <si>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</si>
  <si>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</si>
  <si>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</si>
  <si>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</si>
  <si>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</si>
  <si>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</si>
  <si>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</si>
  <si>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</si>
  <si>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</si>
  <si>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</si>
  <si>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</si>
  <si>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</si>
  <si>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</si>
  <si>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</si>
  <si>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</si>
  <si>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</si>
  <si>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</si>
  <si>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</si>
  <si>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</si>
  <si>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</si>
  <si>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</si>
  <si>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</si>
  <si>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</si>
  <si>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</si>
  <si>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</si>
  <si>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</si>
  <si>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</si>
  <si>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</si>
  <si>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</si>
  <si>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</si>
  <si>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</si>
  <si>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</si>
  <si>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</si>
  <si>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</si>
  <si>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</si>
  <si>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</si>
  <si>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</si>
  <si>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</si>
  <si>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</si>
  <si>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</si>
  <si>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</si>
  <si>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</si>
  <si>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</si>
  <si>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</si>
  <si>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</si>
  <si>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</si>
  <si>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</si>
  <si>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</si>
  <si>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</si>
  <si>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</si>
  <si>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</si>
  <si>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</si>
  <si>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</si>
  <si>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</si>
  <si>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</si>
  <si>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</si>
  <si>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</si>
  <si>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</si>
  <si>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</si>
  <si>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</si>
  <si>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</si>
  <si>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</si>
  <si>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</si>
  <si>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</si>
  <si>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</si>
  <si>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</si>
  <si>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</si>
  <si>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</si>
  <si>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</si>
  <si>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</si>
  <si>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</si>
  <si>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</si>
  <si>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</si>
  <si>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</si>
  <si>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</si>
  <si>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</si>
  <si>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</si>
  <si>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</si>
  <si>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</si>
  <si>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</si>
  <si>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</si>
  <si>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</si>
  <si>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</si>
  <si>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</si>
  <si>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</si>
  <si>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</si>
  <si>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</si>
  <si>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</si>
  <si>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</si>
  <si>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</si>
  <si>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</si>
  <si>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</si>
  <si>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</si>
  <si>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</si>
  <si>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</si>
  <si>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</si>
  <si>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</si>
  <si>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</si>
  <si>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</si>
  <si>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</si>
  <si>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</si>
  <si>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</si>
  <si>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</si>
  <si>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</si>
  <si>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</si>
  <si>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</si>
  <si>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</si>
  <si>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</si>
  <si>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</si>
  <si>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</si>
  <si>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</si>
  <si>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</si>
  <si>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</si>
  <si>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</si>
  <si>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</si>
  <si>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</si>
  <si>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</si>
  <si>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</si>
  <si>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</si>
  <si>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</si>
  <si>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</si>
  <si>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</si>
  <si>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</si>
  <si>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</si>
  <si>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</si>
  <si>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</si>
  <si>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</si>
  <si>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</si>
  <si>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</si>
  <si>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</si>
  <si>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</si>
  <si>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</si>
  <si>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</si>
  <si>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</si>
  <si>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</si>
  <si>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</si>
  <si>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</si>
  <si>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</si>
  <si>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</si>
  <si>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</si>
  <si>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</si>
  <si>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</si>
  <si>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</si>
  <si>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</si>
  <si>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</si>
  <si>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</si>
  <si>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</si>
  <si>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</si>
  <si>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</si>
  <si>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</si>
  <si>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</si>
  <si>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</si>
  <si>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</si>
  <si>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</si>
  <si>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</si>
  <si>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</si>
  <si>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</si>
  <si>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</si>
  <si>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</si>
  <si>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</si>
  <si>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</si>
  <si>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</si>
  <si>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</si>
  <si>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</si>
  <si>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</si>
  <si>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</si>
  <si>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</si>
  <si>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</si>
  <si>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</si>
  <si>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</si>
  <si>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</si>
  <si>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</si>
  <si>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</si>
  <si>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</si>
  <si>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</si>
  <si>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</si>
  <si>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</si>
  <si>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</si>
  <si>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</si>
  <si>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</si>
  <si>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</si>
  <si>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</si>
  <si>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</si>
  <si>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</si>
  <si>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</si>
  <si>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</si>
  <si>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</si>
  <si>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</si>
  <si>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</si>
  <si>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</si>
  <si>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</si>
  <si>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</si>
  <si>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</si>
  <si>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</si>
  <si>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</si>
  <si>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</si>
  <si>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</si>
  <si>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</si>
  <si>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</si>
  <si>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</si>
  <si>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</si>
  <si>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</si>
  <si>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</si>
  <si>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</si>
  <si>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</si>
  <si>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</si>
  <si>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</si>
  <si>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</si>
  <si>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</si>
  <si>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</si>
  <si>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</si>
  <si>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</si>
  <si>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</si>
  <si>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</si>
  <si>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</si>
  <si>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</si>
  <si>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</si>
  <si>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</si>
  <si>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</si>
  <si>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</si>
  <si>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</si>
  <si>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</si>
  <si>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</si>
  <si>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</si>
  <si>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</si>
  <si>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</si>
  <si>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</si>
  <si>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</si>
  <si>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</si>
  <si>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</si>
  <si>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</si>
  <si>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</si>
  <si>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</si>
  <si>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</si>
  <si>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</si>
  <si>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</si>
  <si>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</si>
  <si>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</si>
  <si>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</si>
  <si>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</si>
  <si>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</si>
  <si>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</si>
  <si>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</si>
  <si>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</si>
  <si>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</si>
  <si>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</si>
  <si>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</si>
  <si>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</si>
  <si>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</si>
  <si>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</si>
  <si>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</si>
  <si>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</si>
  <si>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</si>
  <si>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</si>
  <si>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</si>
  <si>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</si>
  <si>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</si>
  <si>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</si>
  <si>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</si>
  <si>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</si>
  <si>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</si>
  <si>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</si>
  <si>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</si>
  <si>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</si>
  <si>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</si>
  <si>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</si>
  <si>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</si>
  <si>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</si>
  <si>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</si>
  <si>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</si>
  <si>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</si>
  <si>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</si>
  <si>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</si>
  <si>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</si>
  <si>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</si>
  <si>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</si>
  <si>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</si>
  <si>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</si>
  <si>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</si>
  <si>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</si>
  <si>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</si>
  <si>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</si>
  <si>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</si>
  <si>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</si>
  <si>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</si>
  <si>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</si>
  <si>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</si>
  <si>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</si>
  <si>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</si>
  <si>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</si>
  <si>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</si>
  <si>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</si>
  <si>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</si>
  <si>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</si>
  <si>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</si>
  <si>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</si>
  <si>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</si>
  <si>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</si>
  <si>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</si>
  <si>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</si>
  <si>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</si>
  <si>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</si>
  <si>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</si>
  <si>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</si>
  <si>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</si>
  <si>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</si>
  <si>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</si>
  <si>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</si>
  <si>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</si>
  <si>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</si>
  <si>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</si>
  <si>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</si>
  <si>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</si>
  <si>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</si>
  <si>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</si>
  <si>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</si>
  <si>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</si>
  <si>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</si>
  <si>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</si>
  <si>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</si>
  <si>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</si>
  <si>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</si>
  <si>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</si>
  <si>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</si>
  <si>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</si>
  <si>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</si>
  <si>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</si>
  <si>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</si>
  <si>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</si>
  <si>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</si>
  <si>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</si>
  <si>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</si>
  <si>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</si>
  <si>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</si>
  <si>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</si>
  <si>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</si>
  <si>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</si>
  <si>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</si>
  <si>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</si>
  <si>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</si>
  <si>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</si>
  <si>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</si>
  <si>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</si>
  <si>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</si>
  <si>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</si>
  <si>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</si>
  <si>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</si>
  <si>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</si>
  <si>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</si>
  <si>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</si>
  <si>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</si>
  <si>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</si>
  <si>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</si>
  <si>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</si>
  <si>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</si>
  <si>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</si>
  <si>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</si>
  <si>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</si>
  <si>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</si>
  <si>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</si>
  <si>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</si>
  <si>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</si>
  <si>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</si>
  <si>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</si>
  <si>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</si>
  <si>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</si>
  <si>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</si>
  <si>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</si>
  <si>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</si>
  <si>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</si>
  <si>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</si>
  <si>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</si>
  <si>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</si>
  <si>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</si>
  <si>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</si>
  <si>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</si>
  <si>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</si>
  <si>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</si>
  <si>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</si>
  <si>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</si>
  <si>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</si>
  <si>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</si>
  <si>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</si>
  <si>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</si>
  <si>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</si>
  <si>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</si>
  <si>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</si>
  <si>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</si>
  <si>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</si>
  <si>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</si>
  <si>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</si>
  <si>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</si>
  <si>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</si>
  <si>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</si>
  <si>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</si>
  <si>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</si>
  <si>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</si>
  <si>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</si>
  <si>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</si>
  <si>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</si>
  <si>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</si>
  <si>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</si>
  <si>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</si>
  <si>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</si>
  <si>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</si>
  <si>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</si>
  <si>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</si>
  <si>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</si>
  <si>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</si>
  <si>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</si>
  <si>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</si>
  <si>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</si>
  <si>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</si>
  <si>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</si>
  <si>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</si>
  <si>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</si>
  <si>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</si>
  <si>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</si>
  <si>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</si>
  <si>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</si>
  <si>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</si>
  <si>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</si>
  <si>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</si>
  <si>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</si>
  <si>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</si>
  <si>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</si>
  <si>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</si>
  <si>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</si>
  <si>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</si>
  <si>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</si>
  <si>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</si>
  <si>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</si>
  <si>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</si>
  <si>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</si>
  <si>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</si>
  <si>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</si>
  <si>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</si>
  <si>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</si>
  <si>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</si>
  <si>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</si>
  <si>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</si>
  <si>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</si>
  <si>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</si>
  <si>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</si>
  <si>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</si>
  <si>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</si>
  <si>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</si>
  <si>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</si>
  <si>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</si>
  <si>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</si>
  <si>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</si>
  <si>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</si>
  <si>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</si>
  <si>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</si>
  <si>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</si>
  <si>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</si>
  <si>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</si>
  <si>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</si>
  <si>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</si>
  <si>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</si>
  <si>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</si>
  <si>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</si>
  <si>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</si>
  <si>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</si>
  <si>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</si>
  <si>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</si>
  <si>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</si>
  <si>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</si>
  <si>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</si>
  <si>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</si>
  <si>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</si>
  <si>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</si>
  <si>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</si>
  <si>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</si>
  <si>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</si>
  <si>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</si>
  <si>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</si>
  <si>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</si>
  <si>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</si>
  <si>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</si>
  <si>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</si>
  <si>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</si>
  <si>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</si>
  <si>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</si>
  <si>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</si>
  <si>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</si>
  <si>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</si>
  <si>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</si>
  <si>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</si>
  <si>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</si>
  <si>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</si>
  <si>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</si>
  <si>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</si>
  <si>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</si>
  <si>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</si>
  <si>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</si>
  <si>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</si>
  <si>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</si>
  <si>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</si>
  <si>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</si>
  <si>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</si>
  <si>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</si>
  <si>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</si>
  <si>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</si>
  <si>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</si>
  <si>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</si>
  <si>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</si>
  <si>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</si>
  <si>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</si>
  <si>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</si>
  <si>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</si>
  <si>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</si>
  <si>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</si>
  <si>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</si>
  <si>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</si>
  <si>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</si>
  <si>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</si>
  <si>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</si>
  <si>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</si>
  <si>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</si>
  <si>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</si>
  <si>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</si>
  <si>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</si>
  <si>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</si>
  <si>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</si>
  <si>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</si>
  <si>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</si>
  <si>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</si>
  <si>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</si>
  <si>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</si>
  <si>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</si>
  <si>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</si>
  <si>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</si>
  <si>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</si>
  <si>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</si>
  <si>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</si>
  <si>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</si>
  <si>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</si>
  <si>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</si>
  <si>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</si>
  <si>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</si>
  <si>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</si>
  <si>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</si>
  <si>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</si>
  <si>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</si>
  <si>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</si>
  <si>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</si>
  <si>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</si>
  <si>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</si>
  <si>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</si>
  <si>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</si>
  <si>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</si>
  <si>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</si>
  <si>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</si>
  <si>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</si>
  <si>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</si>
  <si>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</si>
  <si>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</si>
  <si>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</si>
  <si>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</si>
  <si>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</si>
  <si>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</si>
  <si>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</si>
  <si>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</si>
  <si>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</si>
  <si>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</si>
  <si>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</si>
  <si>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</si>
  <si>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</si>
  <si>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</si>
  <si>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</si>
  <si>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</si>
  <si>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</si>
  <si>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</si>
  <si>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</si>
  <si>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</si>
  <si>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</si>
  <si>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</si>
  <si>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</si>
  <si>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</si>
  <si>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</si>
  <si>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</si>
  <si>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</si>
  <si>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</si>
  <si>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</si>
  <si>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</si>
  <si>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</si>
  <si>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</si>
  <si>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</si>
  <si>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</si>
  <si>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</si>
  <si>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</si>
  <si>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</si>
  <si>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</si>
  <si>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</si>
  <si>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</si>
  <si>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</si>
  <si>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</si>
  <si>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</si>
  <si>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</si>
  <si>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</si>
  <si>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</si>
  <si>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</si>
  <si>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</si>
  <si>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</si>
  <si>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</si>
  <si>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</si>
  <si>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</si>
  <si>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</si>
  <si>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</si>
  <si>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</si>
  <si>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</si>
  <si>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</si>
  <si>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</si>
  <si>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</si>
  <si>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</si>
  <si>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</si>
  <si>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</si>
  <si>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</si>
  <si>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</si>
  <si>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</si>
  <si>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</si>
  <si>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</si>
  <si>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</si>
  <si>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</si>
  <si>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</si>
  <si>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</si>
  <si>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</si>
  <si>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</si>
  <si>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</si>
  <si>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</si>
  <si>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</si>
  <si>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</si>
  <si>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</si>
  <si>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</si>
  <si>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</si>
  <si>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</si>
  <si>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</si>
  <si>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</si>
  <si>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</si>
  <si>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</si>
  <si>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</si>
  <si>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</si>
  <si>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</si>
  <si>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</si>
  <si>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</si>
  <si>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</si>
  <si>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</si>
  <si>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</si>
  <si>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</si>
  <si>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</si>
  <si>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</si>
  <si>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</si>
  <si>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</si>
  <si>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</si>
  <si>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</si>
  <si>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</si>
  <si>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</si>
  <si>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</si>
  <si>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</si>
  <si>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</si>
  <si>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</si>
  <si>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</si>
  <si>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</si>
  <si>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</si>
  <si>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</si>
  <si>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</si>
  <si>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</si>
  <si>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</si>
  <si>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</si>
  <si>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</si>
  <si>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</si>
  <si>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</si>
  <si>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</si>
  <si>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</si>
  <si>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</si>
  <si>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</si>
  <si>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</si>
  <si>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</si>
  <si>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</si>
  <si>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</si>
  <si>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</si>
  <si>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</si>
  <si>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</si>
  <si>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</si>
  <si>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</si>
  <si>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</si>
  <si>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</si>
  <si>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</si>
  <si>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</si>
  <si>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</si>
  <si>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</si>
  <si>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</si>
  <si>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</si>
  <si>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</si>
  <si>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</si>
  <si>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</si>
  <si>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</si>
  <si>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</si>
  <si>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</si>
  <si>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</si>
  <si>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</si>
  <si>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</si>
  <si>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</si>
  <si>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</si>
  <si>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</si>
  <si>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</si>
  <si>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</si>
  <si>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</si>
  <si>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</si>
  <si>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</si>
  <si>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</si>
  <si>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</si>
  <si>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</si>
  <si>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</si>
  <si>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</si>
  <si>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</si>
  <si>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</si>
  <si>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</si>
  <si>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</si>
  <si>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</si>
  <si>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</si>
  <si>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</si>
  <si>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</si>
  <si>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</si>
  <si>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</si>
  <si>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</si>
  <si>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</si>
  <si>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</si>
  <si>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</si>
  <si>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</si>
  <si>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</si>
  <si>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</si>
  <si>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</si>
  <si>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</si>
  <si>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</si>
  <si>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</si>
  <si>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</si>
  <si>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</si>
  <si>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</si>
  <si>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</si>
  <si>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</si>
  <si>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</si>
  <si>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</si>
  <si>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</si>
  <si>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</si>
  <si>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</si>
  <si>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</si>
  <si>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</si>
  <si>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</si>
  <si>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</si>
  <si>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</si>
  <si>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</si>
  <si>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</si>
  <si>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</si>
  <si>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</si>
  <si>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</si>
  <si>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</si>
  <si>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</si>
  <si>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</si>
  <si>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</si>
  <si>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</si>
  <si>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</si>
  <si>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</si>
  <si>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</si>
  <si>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</si>
  <si>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</si>
  <si>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</si>
  <si>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</si>
  <si>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</si>
  <si>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</si>
  <si>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</si>
  <si>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</si>
  <si>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</si>
  <si>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</si>
  <si>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</si>
  <si>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</si>
  <si>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</si>
  <si>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</si>
  <si>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</si>
  <si>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</si>
  <si>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</si>
  <si>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</si>
  <si>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</si>
  <si>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</si>
  <si>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</si>
  <si>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</si>
  <si>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</si>
  <si>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</si>
  <si>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</si>
  <si>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</si>
  <si>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</si>
  <si>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</si>
  <si>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</si>
  <si>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</si>
  <si>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</si>
  <si>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</si>
  <si>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</si>
  <si>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</si>
  <si>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</si>
  <si>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</si>
  <si>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</si>
  <si>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</si>
  <si>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</si>
  <si>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</si>
  <si>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</si>
  <si>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</si>
  <si>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</si>
  <si>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</si>
  <si>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</si>
  <si>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</si>
  <si>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</si>
  <si>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</si>
  <si>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</si>
  <si>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</si>
  <si>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</si>
  <si>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</si>
  <si>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</si>
  <si>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</si>
  <si>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</si>
  <si>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</si>
  <si>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</si>
  <si>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</si>
  <si>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</si>
  <si>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</si>
  <si>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</si>
  <si>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</si>
  <si>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</si>
  <si>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</si>
  <si>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</si>
  <si>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</si>
  <si>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</si>
  <si>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</si>
  <si>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</si>
  <si>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</si>
  <si>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</si>
  <si>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</si>
  <si>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</si>
  <si>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</si>
  <si>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</si>
  <si>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</si>
  <si>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</si>
  <si>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</si>
  <si>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</si>
  <si>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</si>
  <si>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</si>
  <si>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</si>
  <si>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</si>
  <si>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</si>
  <si>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</si>
  <si>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</si>
  <si>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</si>
  <si>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</si>
  <si>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</si>
  <si>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</si>
  <si>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</si>
  <si>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</si>
  <si>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</si>
  <si>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</si>
  <si>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</si>
  <si>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</si>
  <si>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</si>
  <si>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</si>
  <si>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</si>
  <si>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</si>
  <si>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</si>
  <si>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</si>
  <si>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</si>
  <si>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</si>
  <si>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</si>
  <si>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</si>
  <si>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</si>
  <si>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</si>
  <si>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</si>
  <si>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</si>
  <si>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</si>
  <si>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</si>
  <si>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</si>
  <si>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</si>
  <si>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</si>
  <si>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</si>
  <si>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</si>
  <si>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</si>
  <si>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</si>
  <si>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</si>
  <si>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</si>
  <si>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</si>
  <si>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</si>
  <si>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</si>
  <si>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</si>
  <si>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</si>
  <si>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</si>
  <si>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</si>
  <si>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</si>
  <si>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</si>
  <si>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</si>
  <si>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</si>
  <si>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</si>
  <si>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</si>
  <si>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</si>
  <si>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</si>
  <si>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</si>
  <si>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</si>
  <si>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</si>
  <si>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</si>
  <si>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</si>
  <si>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</si>
  <si>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</si>
  <si>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</si>
  <si>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</si>
  <si>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</si>
  <si>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</si>
  <si>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</si>
  <si>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</si>
  <si>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</si>
  <si>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</si>
  <si>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</si>
  <si>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</si>
  <si>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</si>
  <si>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</si>
  <si>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</si>
  <si>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</si>
  <si>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</si>
  <si>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</si>
  <si>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</si>
  <si>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</si>
  <si>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</si>
  <si>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</si>
  <si>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</si>
  <si>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</si>
  <si>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</si>
  <si>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</si>
  <si>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</si>
  <si>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</si>
  <si>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</si>
  <si>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</si>
  <si>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</si>
  <si>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</si>
  <si>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</si>
  <si>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</si>
  <si>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</si>
  <si>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</si>
  <si>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</si>
  <si>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</si>
  <si>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</si>
  <si>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</si>
  <si>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</si>
  <si>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</si>
  <si>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</si>
  <si>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</si>
  <si>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</si>
  <si>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</si>
  <si>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</si>
  <si>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</si>
  <si>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</si>
  <si>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</si>
  <si>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</si>
  <si>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</si>
  <si>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</si>
  <si>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</si>
  <si>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</si>
  <si>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</si>
  <si>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</si>
  <si>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</si>
  <si>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</si>
  <si>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</si>
  <si>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</si>
  <si>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</si>
  <si>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</si>
  <si>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</si>
  <si>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</si>
  <si>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</si>
  <si>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</si>
  <si>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</si>
  <si>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</si>
  <si>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</si>
  <si>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</si>
  <si>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</si>
  <si>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</si>
  <si>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</si>
  <si>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</si>
  <si>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</si>
  <si>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</si>
  <si>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</si>
  <si>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</si>
  <si>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</si>
  <si>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</si>
  <si>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</si>
  <si>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</si>
  <si>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</si>
  <si>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</si>
  <si>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</si>
  <si>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</si>
  <si>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</si>
  <si>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</si>
  <si>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</si>
  <si>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</si>
  <si>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</si>
  <si>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</si>
  <si>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</si>
  <si>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</si>
  <si>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</si>
  <si>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</si>
  <si>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</si>
  <si>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</si>
  <si>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</si>
  <si>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</si>
  <si>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</si>
  <si>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</si>
  <si>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</si>
  <si>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</si>
  <si>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</si>
  <si>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</si>
  <si>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</si>
  <si>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</si>
  <si>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</si>
  <si>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</si>
  <si>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</si>
  <si>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</si>
  <si>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</si>
  <si>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</si>
  <si>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</si>
  <si>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</si>
  <si>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</si>
  <si>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</si>
  <si>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</si>
  <si>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</si>
  <si>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</si>
  <si>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</si>
  <si>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</si>
  <si>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</si>
  <si>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</si>
  <si>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</si>
  <si>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</si>
  <si>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</si>
  <si>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</si>
  <si>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</si>
  <si>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</si>
  <si>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</si>
  <si>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</si>
  <si>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</si>
  <si>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</si>
  <si>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</si>
  <si>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</si>
  <si>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</si>
  <si>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</si>
  <si>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</si>
  <si>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</si>
  <si>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</si>
  <si>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</si>
  <si>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</si>
  <si>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</si>
  <si>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</si>
  <si>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</si>
  <si>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</si>
  <si>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</si>
  <si>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</si>
  <si>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</si>
  <si>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</si>
  <si>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</si>
  <si>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</si>
  <si>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</si>
  <si>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</si>
  <si>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</si>
  <si>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</si>
  <si>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</si>
  <si>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</si>
  <si>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</si>
  <si>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</si>
  <si>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</si>
  <si>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</si>
  <si>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</si>
  <si>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</si>
  <si>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</si>
  <si>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</si>
  <si>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</si>
  <si>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</si>
  <si>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</si>
  <si>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</si>
  <si>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</si>
  <si>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</si>
  <si>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</si>
  <si>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</si>
  <si>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</si>
  <si>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</si>
  <si>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</si>
  <si>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</si>
  <si>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</si>
  <si>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</si>
  <si>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</si>
  <si>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</si>
  <si>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</si>
  <si>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</si>
  <si>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</si>
  <si>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</si>
  <si>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</si>
  <si>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</si>
  <si>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</si>
  <si>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</si>
  <si>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</si>
  <si>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</si>
  <si>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</si>
  <si>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</si>
  <si>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</si>
  <si>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</si>
  <si>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</si>
  <si>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</si>
  <si>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</si>
  <si>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</si>
  <si>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</si>
  <si>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</si>
  <si>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</si>
  <si>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</si>
  <si>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</si>
  <si>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</si>
  <si>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</si>
  <si>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</si>
  <si>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</si>
  <si>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</si>
  <si>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</si>
  <si>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</si>
  <si>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</si>
  <si>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</si>
  <si>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</si>
  <si>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</si>
  <si>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</si>
  <si>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</si>
  <si>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</si>
  <si>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</si>
  <si>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</si>
  <si>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</si>
  <si>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</si>
  <si>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</si>
  <si>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</si>
  <si>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</si>
  <si>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</si>
  <si>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</si>
  <si>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</si>
  <si>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</si>
  <si>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</si>
  <si>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</si>
  <si>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</si>
  <si>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</si>
  <si>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</si>
  <si>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</si>
  <si>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</si>
  <si>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</si>
  <si>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</si>
  <si>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</si>
  <si>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</si>
  <si>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</si>
  <si>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</si>
  <si>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</si>
  <si>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</si>
  <si>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</si>
  <si>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</si>
  <si>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</si>
  <si>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</si>
  <si>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</si>
  <si>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</si>
  <si>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</si>
  <si>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</si>
  <si>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</si>
  <si>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</si>
  <si>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</si>
  <si>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</si>
  <si>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</si>
  <si>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</si>
  <si>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</si>
  <si>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</si>
  <si>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</si>
  <si>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</si>
  <si>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</si>
  <si>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</si>
  <si>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</si>
  <si>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</si>
  <si>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</si>
  <si>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</si>
  <si>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</si>
  <si>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</si>
  <si>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</si>
  <si>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</si>
  <si>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</si>
  <si>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</si>
  <si>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</si>
  <si>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</si>
  <si>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</si>
  <si>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</si>
  <si>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</si>
  <si>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</si>
  <si>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</si>
  <si>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</si>
  <si>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</si>
  <si>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</si>
  <si>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</si>
  <si>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</si>
  <si>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</si>
  <si>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</si>
  <si>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</si>
  <si>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</si>
  <si>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</si>
  <si>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</si>
  <si>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</si>
  <si>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</si>
  <si>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</si>
  <si>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</si>
  <si>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</si>
  <si>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</si>
  <si>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</si>
  <si>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</si>
  <si>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</si>
  <si>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</si>
  <si>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</si>
  <si>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</si>
  <si>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</si>
  <si>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</si>
  <si>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</si>
  <si>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</si>
  <si>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</si>
  <si>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</si>
  <si>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</si>
  <si>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</si>
  <si>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</si>
  <si>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</si>
  <si>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</si>
  <si>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</si>
  <si>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</si>
  <si>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</si>
  <si>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</si>
  <si>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</si>
  <si>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</si>
  <si>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</si>
  <si>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</si>
  <si>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</si>
  <si>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</si>
  <si>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</si>
  <si>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</si>
  <si>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</si>
  <si>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</si>
  <si>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</si>
  <si>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</si>
  <si>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</si>
  <si>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</si>
  <si>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</si>
  <si>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</si>
  <si>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</si>
  <si>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</si>
  <si>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</si>
  <si>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</si>
  <si>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</si>
  <si>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</si>
  <si>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</si>
  <si>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</si>
  <si>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</si>
  <si>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</si>
  <si>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</si>
  <si>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</si>
  <si>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</si>
  <si>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</si>
  <si>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</si>
  <si>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</si>
  <si>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</si>
  <si>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</si>
  <si>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</si>
  <si>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</si>
  <si>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</si>
  <si>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</si>
  <si>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</si>
  <si>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</si>
  <si>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</si>
  <si>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</si>
  <si>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</si>
  <si>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</si>
  <si>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</si>
  <si>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</si>
  <si>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</si>
  <si>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</si>
  <si>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</si>
  <si>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</si>
  <si>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</si>
  <si>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</si>
  <si>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</si>
  <si>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</si>
  <si>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</si>
  <si>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</si>
  <si>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</si>
  <si>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</si>
  <si>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</si>
  <si>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</si>
  <si>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</si>
  <si>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</si>
  <si>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</si>
  <si>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</si>
  <si>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</si>
  <si>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</si>
  <si>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</si>
  <si>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</si>
  <si>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</si>
  <si>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</si>
  <si>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</si>
  <si>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</si>
  <si>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</si>
  <si>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</si>
  <si>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</si>
  <si>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</si>
  <si>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</si>
  <si>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</si>
  <si>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</si>
  <si>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</si>
  <si>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</si>
  <si>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</si>
  <si>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</si>
  <si>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</si>
  <si>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</si>
  <si>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</si>
  <si>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</si>
  <si>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</si>
  <si>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</si>
  <si>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</si>
  <si>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</si>
  <si>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</si>
  <si>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</si>
  <si>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</si>
  <si>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</si>
  <si>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</si>
  <si>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</si>
  <si>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</si>
  <si>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</si>
  <si>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</si>
  <si>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</si>
  <si>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</si>
  <si>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</si>
  <si>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</si>
  <si>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</si>
  <si>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</si>
  <si>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</si>
  <si>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</si>
  <si>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</si>
  <si>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</si>
  <si>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</si>
  <si>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</si>
  <si>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</si>
  <si>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</si>
  <si>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</si>
  <si>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</si>
  <si>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</si>
  <si>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</si>
  <si>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</si>
  <si>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</si>
  <si>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</si>
  <si>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</si>
  <si>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</si>
  <si>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</si>
  <si>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</si>
  <si>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</si>
  <si>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</si>
  <si>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</si>
  <si>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</si>
  <si>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</si>
  <si>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</si>
  <si>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</si>
  <si>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</si>
  <si>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</si>
  <si>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</si>
  <si>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</si>
  <si>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</si>
  <si>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</si>
  <si>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</si>
  <si>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</si>
  <si>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</si>
  <si>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</si>
  <si>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</si>
  <si>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</si>
  <si>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</si>
  <si>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</si>
  <si>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</si>
  <si>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</si>
  <si>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</si>
  <si>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</si>
  <si>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</si>
  <si>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</si>
  <si>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</si>
  <si>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</si>
  <si>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</si>
  <si>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</si>
  <si>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</si>
  <si>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</si>
  <si>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</si>
  <si>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</si>
  <si>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</si>
  <si>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</si>
  <si>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</si>
  <si>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</si>
  <si>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</si>
  <si>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</si>
  <si>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</si>
  <si>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</si>
  <si>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</si>
  <si>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</si>
  <si>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</si>
  <si>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</si>
  <si>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</si>
  <si>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</si>
  <si>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</si>
  <si>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</si>
  <si>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</si>
  <si>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</si>
  <si>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</si>
  <si>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</si>
  <si>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</si>
  <si>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</si>
  <si>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</si>
  <si>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</si>
  <si>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</si>
  <si>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</si>
  <si>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</si>
  <si>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</si>
  <si>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</si>
  <si>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</si>
  <si>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</si>
  <si>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</si>
  <si>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</si>
  <si>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</si>
  <si>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</si>
  <si>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</si>
  <si>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</si>
  <si>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</si>
  <si>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</si>
  <si>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</si>
  <si>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</si>
  <si>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</si>
  <si>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</si>
  <si>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</si>
  <si>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</si>
  <si>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</si>
  <si>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</si>
  <si>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</si>
  <si>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</si>
  <si>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</si>
  <si>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</si>
  <si>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</si>
  <si>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</si>
  <si>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</si>
  <si>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</si>
  <si>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</si>
  <si>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</si>
  <si>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</si>
  <si>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</si>
  <si>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</si>
  <si>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</si>
  <si>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</si>
  <si>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</si>
  <si>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</si>
  <si>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</si>
  <si>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</si>
  <si>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</si>
  <si>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</si>
  <si>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</si>
  <si>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</si>
  <si>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</si>
  <si>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</si>
  <si>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</si>
  <si>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</si>
  <si>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</si>
  <si>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</si>
  <si>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</si>
  <si>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</si>
  <si>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</si>
  <si>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</si>
  <si>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</si>
  <si>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</si>
  <si>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</si>
  <si>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</si>
  <si>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</si>
  <si>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</si>
  <si>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</si>
  <si>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</si>
  <si>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</si>
  <si>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</si>
  <si>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</si>
  <si>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</si>
  <si>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</si>
  <si>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</si>
  <si>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</si>
  <si>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</si>
  <si>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</si>
  <si>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</si>
  <si>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</si>
  <si>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</si>
  <si>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</si>
  <si>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</si>
  <si>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</si>
  <si>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</si>
  <si>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</si>
  <si>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</si>
  <si>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</si>
  <si>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</si>
  <si>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</si>
  <si>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</si>
  <si>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</si>
  <si>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</si>
  <si>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</si>
  <si>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</si>
  <si>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</si>
  <si>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</si>
  <si>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</si>
  <si>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</si>
  <si>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</si>
  <si>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</si>
  <si>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</si>
  <si>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</si>
  <si>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</si>
  <si>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</si>
  <si>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</si>
  <si>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</si>
  <si>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</si>
  <si>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</si>
  <si>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</si>
  <si>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</si>
  <si>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</si>
  <si>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</si>
  <si>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</si>
  <si>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</si>
  <si>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</si>
  <si>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</si>
  <si>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</si>
  <si>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</si>
  <si>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</si>
  <si>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</si>
  <si>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</si>
  <si>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</si>
  <si>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</si>
  <si>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</si>
  <si>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</si>
  <si>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</si>
  <si>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</si>
  <si>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</si>
  <si>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</si>
  <si>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</si>
  <si>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</si>
  <si>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</si>
  <si>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</si>
  <si>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</si>
  <si>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</si>
  <si>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</si>
  <si>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</si>
  <si>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</si>
  <si>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</si>
  <si>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</si>
  <si>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</si>
  <si>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</si>
  <si>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</si>
  <si>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</si>
  <si>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</si>
  <si>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</si>
  <si>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</si>
  <si>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</si>
  <si>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</si>
  <si>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</si>
  <si>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</si>
  <si>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</si>
  <si>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</si>
  <si>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</si>
  <si>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</si>
  <si>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</si>
  <si>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</si>
  <si>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</si>
  <si>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</si>
  <si>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</si>
  <si>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</si>
  <si>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</si>
  <si>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</si>
  <si>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</si>
  <si>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</si>
  <si>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</si>
  <si>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</si>
  <si>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</si>
  <si>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</si>
  <si>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</si>
  <si>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</si>
  <si>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</si>
  <si>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</si>
  <si>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</si>
  <si>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</si>
  <si>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</si>
  <si>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</si>
  <si>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</si>
  <si>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</si>
  <si>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</si>
  <si>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</si>
  <si>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</si>
  <si>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</si>
  <si>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</si>
  <si>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</si>
  <si>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</si>
  <si>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</si>
  <si>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</si>
  <si>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</si>
  <si>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</si>
  <si>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</si>
  <si>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</si>
  <si>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</si>
  <si>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</si>
  <si>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</si>
  <si>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</si>
  <si>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</si>
  <si>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</si>
  <si>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</si>
  <si>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</si>
  <si>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</si>
  <si>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</si>
  <si>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</si>
  <si>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</si>
  <si>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</si>
  <si>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</si>
  <si>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</si>
  <si>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</si>
  <si>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</si>
  <si>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</si>
  <si>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</si>
  <si>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</si>
  <si>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</si>
  <si>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</si>
  <si>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</si>
  <si>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</si>
  <si>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</si>
  <si>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</si>
  <si>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</si>
  <si>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</si>
  <si>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</si>
  <si>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</si>
  <si>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</si>
  <si>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</si>
  <si>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</si>
  <si>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</si>
  <si>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</si>
  <si>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</si>
  <si>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</si>
  <si>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</si>
  <si>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</si>
  <si>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</si>
  <si>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</si>
  <si>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</si>
  <si>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</si>
  <si>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</si>
  <si>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</si>
  <si>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</si>
  <si>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</si>
  <si>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</si>
  <si>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</si>
  <si>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</si>
  <si>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</si>
  <si>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</si>
  <si>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</si>
  <si>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</si>
  <si>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</si>
  <si>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</si>
  <si>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</si>
  <si>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</si>
  <si>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</si>
  <si>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</si>
  <si>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</si>
  <si>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</si>
  <si>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</si>
  <si>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</si>
  <si>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</si>
  <si>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</si>
  <si>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</si>
  <si>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</si>
  <si>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</si>
  <si>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</si>
  <si>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</si>
  <si>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</si>
  <si>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</si>
  <si>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</si>
  <si>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</si>
  <si>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</si>
  <si>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</si>
  <si>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</si>
  <si>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</si>
  <si>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</si>
  <si>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</si>
  <si>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</si>
  <si>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</si>
  <si>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</si>
  <si>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</si>
  <si>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</si>
  <si>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</si>
  <si>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</si>
  <si>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</si>
  <si>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</si>
  <si>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</si>
  <si>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</si>
  <si>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</si>
  <si>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</si>
  <si>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</si>
  <si>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</si>
  <si>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</si>
  <si>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</si>
  <si>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</si>
  <si>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</si>
  <si>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</si>
  <si>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</si>
  <si>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</si>
  <si>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</si>
  <si>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</si>
  <si>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</si>
  <si>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</si>
  <si>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</si>
  <si>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</si>
  <si>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</si>
  <si>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</si>
  <si>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</si>
  <si>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</si>
  <si>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</si>
  <si>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</si>
  <si>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</si>
  <si>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</si>
  <si>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</si>
  <si>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</si>
  <si>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</si>
  <si>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</si>
  <si>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</si>
  <si>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</si>
  <si>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</si>
  <si>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</si>
  <si>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</si>
  <si>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</si>
  <si>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</si>
  <si>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</si>
  <si>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</si>
  <si>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</si>
  <si>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</si>
  <si>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</si>
  <si>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</si>
  <si>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</si>
  <si>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</si>
  <si>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</si>
  <si>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</si>
  <si>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</si>
  <si>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</si>
  <si>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</si>
  <si>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</si>
  <si>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</si>
  <si>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</si>
  <si>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</si>
  <si>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</si>
  <si>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</si>
  <si>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</si>
  <si>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</si>
  <si>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</si>
  <si>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</si>
  <si>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</si>
  <si>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</si>
  <si>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</si>
  <si>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</si>
  <si>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</si>
  <si>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</si>
  <si>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</si>
  <si>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</si>
  <si>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</si>
  <si>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</si>
  <si>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</si>
  <si>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</si>
  <si>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</si>
  <si>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</si>
  <si>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</si>
  <si>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</si>
  <si>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</si>
  <si>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</si>
  <si>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</si>
  <si>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</si>
  <si>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</si>
  <si>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</si>
  <si>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</si>
  <si>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</si>
  <si>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</si>
  <si>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</si>
  <si>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</si>
  <si>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</si>
  <si>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</si>
  <si>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</si>
  <si>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</si>
  <si>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</si>
  <si>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</si>
  <si>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</si>
  <si>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</si>
  <si>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</si>
  <si>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</si>
  <si>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</si>
  <si>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</si>
  <si>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</si>
  <si>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</si>
  <si>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</si>
  <si>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</si>
  <si>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</si>
  <si>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</si>
  <si>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</si>
  <si>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</si>
  <si>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</si>
  <si>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</si>
  <si>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</si>
  <si>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</si>
  <si>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</si>
  <si>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</si>
  <si>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</si>
  <si>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</si>
  <si>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</si>
  <si>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</si>
  <si>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</si>
  <si>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</si>
  <si>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</si>
  <si>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</si>
  <si>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</si>
  <si>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</si>
  <si>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</si>
  <si>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</si>
  <si>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</si>
  <si>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</si>
  <si>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</si>
  <si>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</si>
  <si>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</si>
  <si>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</si>
  <si>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</si>
  <si>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</si>
  <si>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</si>
  <si>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</si>
  <si>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</si>
  <si>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</si>
  <si>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</si>
  <si>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</si>
  <si>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</si>
  <si>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</si>
  <si>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</si>
  <si>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</si>
  <si>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</si>
  <si>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</si>
  <si>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</si>
  <si>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</si>
  <si>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</si>
  <si>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</si>
  <si>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</si>
  <si>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</si>
  <si>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</si>
  <si>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</si>
  <si>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</si>
  <si>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</si>
  <si>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</si>
  <si>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</si>
  <si>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</si>
  <si>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</si>
  <si>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</si>
  <si>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</si>
  <si>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</si>
  <si>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</si>
  <si>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</si>
  <si>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</si>
  <si>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</si>
  <si>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</si>
  <si>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</si>
  <si>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</si>
  <si>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</si>
  <si>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</si>
  <si>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</si>
  <si>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</si>
  <si>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</si>
  <si>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</si>
  <si>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</si>
  <si>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</si>
  <si>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</si>
  <si>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</si>
  <si>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</si>
  <si>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</si>
  <si>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</si>
  <si>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</si>
  <si>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</si>
  <si>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</si>
  <si>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</si>
  <si>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</si>
  <si>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</si>
  <si>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</si>
  <si>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</si>
  <si>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</si>
  <si>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</si>
  <si>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</si>
  <si>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</si>
  <si>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</si>
  <si>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</si>
  <si>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</si>
  <si>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</si>
  <si>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</si>
  <si>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</si>
  <si>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</si>
  <si>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</si>
  <si>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</si>
  <si>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</si>
  <si>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</si>
  <si>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</si>
  <si>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</si>
  <si>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</si>
  <si>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</si>
  <si>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</si>
  <si>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</si>
  <si>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</si>
  <si>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</si>
  <si>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</si>
  <si>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</si>
  <si>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</si>
  <si>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</si>
  <si>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</si>
  <si>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</si>
  <si>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</si>
  <si>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</si>
  <si>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</si>
  <si>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</si>
  <si>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</si>
  <si>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</si>
  <si>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</si>
  <si>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</si>
  <si>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</si>
  <si>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</si>
  <si>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</si>
  <si>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</si>
  <si>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</si>
  <si>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</si>
  <si>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</si>
  <si>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</si>
  <si>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</si>
  <si>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</si>
  <si>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</si>
  <si>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</si>
  <si>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</si>
  <si>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</si>
  <si>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</si>
  <si>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</si>
  <si>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</si>
  <si>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</si>
  <si>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</si>
  <si>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</si>
  <si>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</si>
  <si>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</si>
  <si>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</si>
  <si>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</si>
  <si>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</si>
  <si>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</si>
  <si>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</si>
  <si>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</si>
  <si>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</si>
  <si>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</si>
  <si>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</si>
  <si>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</si>
  <si>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</si>
  <si>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</si>
  <si>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</si>
  <si>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</si>
  <si>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</si>
  <si>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</si>
  <si>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</si>
  <si>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</si>
  <si>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</si>
  <si>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</si>
  <si>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</si>
  <si>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</si>
  <si>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</si>
  <si>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</si>
  <si>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</si>
  <si>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</si>
  <si>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</si>
  <si>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</si>
  <si>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</si>
  <si>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</si>
  <si>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</si>
  <si>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</si>
  <si>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</si>
  <si>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</si>
  <si>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</si>
  <si>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</si>
  <si>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</si>
  <si>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</si>
  <si>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</si>
  <si>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</si>
  <si>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</si>
  <si>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</si>
  <si>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</si>
  <si>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</si>
  <si>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</si>
  <si>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</si>
  <si>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</si>
  <si>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</si>
  <si>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</si>
  <si>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</si>
  <si>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</si>
  <si>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</si>
  <si>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</si>
  <si>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</si>
  <si>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</si>
  <si>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</si>
  <si>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</si>
  <si>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</si>
  <si>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</si>
  <si>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</si>
  <si>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</si>
  <si>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</si>
  <si>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</si>
  <si>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</si>
  <si>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</si>
  <si>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</si>
  <si>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</si>
  <si>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</si>
  <si>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</si>
  <si>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</si>
  <si>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</si>
  <si>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</si>
  <si>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</si>
  <si>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</si>
  <si>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</si>
  <si>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</si>
  <si>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</si>
  <si>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</si>
  <si>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</si>
  <si>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</si>
  <si>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</si>
  <si>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</si>
  <si>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</si>
  <si>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</si>
  <si>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</si>
  <si>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</si>
  <si>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</si>
  <si>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</si>
  <si>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</si>
  <si>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</si>
  <si>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</si>
  <si>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</si>
  <si>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</si>
  <si>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</si>
  <si>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</si>
  <si>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</si>
  <si>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</si>
  <si>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</si>
  <si>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</si>
  <si>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</si>
  <si>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</si>
  <si>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</si>
  <si>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</si>
  <si>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</si>
  <si>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</si>
  <si>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</si>
  <si>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</si>
  <si>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</si>
  <si>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</si>
  <si>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</si>
  <si>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</si>
  <si>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</si>
  <si>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</si>
  <si>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</si>
  <si>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</si>
  <si>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</si>
  <si>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</si>
  <si>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</si>
  <si>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</si>
  <si>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</si>
  <si>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</si>
  <si>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</si>
  <si>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</si>
  <si>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</si>
  <si>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</si>
  <si>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</si>
  <si>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</si>
  <si>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</si>
  <si>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</si>
  <si>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</si>
  <si>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</si>
  <si>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</si>
  <si>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</si>
  <si>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</si>
  <si>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</si>
  <si>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</si>
  <si>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</si>
  <si>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</si>
  <si>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</si>
  <si>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</si>
  <si>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</si>
  <si>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</si>
  <si>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</si>
  <si>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</si>
  <si>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</si>
  <si>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</si>
  <si>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</si>
  <si>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</si>
  <si>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</si>
  <si>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</si>
  <si>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</si>
  <si>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</si>
  <si>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</si>
  <si>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</si>
  <si>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</si>
  <si>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</si>
  <si>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</si>
  <si>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</si>
  <si>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</si>
  <si>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</si>
  <si>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</si>
  <si>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</si>
  <si>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</si>
  <si>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</si>
  <si>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</si>
  <si>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</si>
  <si>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</si>
  <si>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</si>
  <si>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</si>
  <si>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</si>
  <si>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</si>
  <si>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</si>
  <si>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</si>
  <si>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</si>
  <si>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</si>
  <si>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</si>
  <si>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</si>
  <si>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</si>
  <si>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</si>
  <si>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</si>
  <si>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</si>
  <si>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</si>
  <si>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</si>
  <si>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</si>
  <si>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</si>
  <si>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</si>
  <si>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</si>
  <si>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</si>
  <si>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</si>
  <si>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</si>
  <si>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</si>
  <si>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</si>
  <si>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</si>
  <si>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</si>
  <si>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</si>
  <si>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</si>
  <si>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</si>
  <si>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</si>
  <si>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</si>
  <si>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</si>
  <si>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</si>
  <si>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</si>
  <si>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</si>
  <si>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</si>
  <si>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</si>
  <si>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</si>
  <si>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</si>
  <si>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</si>
  <si>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</si>
  <si>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</si>
  <si>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</si>
  <si>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</si>
  <si>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</si>
  <si>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</si>
  <si>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</si>
  <si>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</si>
  <si>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</si>
  <si>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</si>
  <si>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</si>
  <si>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</si>
  <si>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</si>
  <si>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</si>
  <si>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</si>
  <si>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</si>
  <si>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</si>
  <si>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</si>
  <si>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</si>
  <si>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</si>
  <si>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</si>
  <si>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</si>
  <si>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</si>
  <si>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</si>
  <si>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</si>
  <si>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</si>
  <si>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</si>
  <si>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</si>
  <si>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</si>
  <si>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</si>
  <si>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</si>
  <si>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</si>
  <si>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</si>
  <si>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</si>
  <si>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</si>
  <si>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</si>
  <si>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</si>
  <si>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</si>
  <si>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</si>
  <si>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</si>
  <si>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</si>
  <si>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</si>
  <si>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</si>
  <si>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</si>
  <si>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</si>
  <si>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</si>
  <si>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</si>
  <si>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</si>
  <si>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</si>
  <si>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</si>
  <si>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</si>
  <si>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</si>
  <si>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</si>
  <si>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</si>
  <si>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</si>
  <si>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</si>
  <si>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</si>
  <si>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</si>
  <si>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</si>
  <si>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</si>
  <si>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</si>
  <si>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</si>
  <si>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</si>
  <si>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</si>
  <si>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</si>
  <si>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</si>
  <si>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</si>
  <si>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</si>
  <si>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</si>
  <si>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</si>
  <si>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</si>
  <si>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</si>
  <si>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</si>
  <si>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</si>
  <si>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</si>
  <si>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</si>
  <si>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</si>
  <si>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</si>
  <si>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</si>
  <si>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</si>
  <si>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</si>
  <si>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</si>
  <si>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</si>
  <si>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</si>
  <si>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</si>
  <si>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</si>
  <si>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</si>
  <si>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</si>
  <si>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</si>
  <si>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</si>
  <si>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</si>
  <si>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</si>
  <si>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</si>
  <si>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</si>
  <si>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</si>
  <si>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</si>
  <si>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</si>
  <si>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</si>
  <si>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</si>
  <si>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</si>
  <si>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</si>
  <si>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</si>
  <si>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</si>
  <si>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</si>
  <si>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</si>
  <si>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</si>
  <si>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</si>
  <si>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</si>
  <si>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</si>
  <si>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</si>
  <si>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</si>
  <si>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</si>
  <si>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</si>
  <si>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</si>
  <si>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</si>
  <si>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</si>
  <si>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</si>
  <si>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</si>
  <si>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</si>
  <si>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</si>
  <si>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</si>
  <si>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</si>
  <si>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</si>
  <si>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</si>
  <si>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</si>
  <si>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</si>
  <si>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</si>
  <si>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</si>
  <si>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</si>
  <si>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</si>
  <si>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</si>
  <si>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</si>
  <si>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</si>
  <si>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</si>
  <si>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</si>
  <si>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</si>
  <si>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</si>
  <si>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</si>
  <si>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</si>
  <si>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</si>
  <si>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</si>
  <si>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</si>
  <si>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</si>
  <si>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</si>
  <si>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</si>
  <si>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</si>
  <si>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</si>
  <si>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</si>
  <si>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</si>
  <si>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</si>
  <si>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</si>
  <si>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</si>
  <si>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</si>
  <si>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</si>
  <si>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</si>
  <si>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</si>
  <si>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</si>
  <si>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</si>
  <si>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</si>
  <si>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</si>
  <si>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</si>
  <si>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</si>
  <si>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</si>
  <si>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</si>
  <si>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</si>
  <si>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</si>
  <si>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</si>
  <si>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</si>
  <si>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</si>
  <si>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</si>
  <si>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</si>
  <si>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</si>
  <si>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</si>
  <si>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</si>
  <si>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</si>
  <si>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</si>
  <si>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</si>
  <si>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</si>
  <si>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</si>
  <si>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</si>
  <si>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</si>
  <si>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</si>
  <si>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</si>
  <si>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</si>
  <si>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</si>
  <si>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</si>
  <si>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</si>
  <si>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</si>
  <si>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</si>
  <si>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</si>
  <si>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</si>
  <si>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</si>
  <si>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</si>
  <si>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</si>
  <si>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</si>
  <si>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</si>
  <si>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</si>
  <si>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</si>
  <si>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</si>
  <si>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</si>
  <si>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</si>
  <si>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</si>
  <si>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</si>
  <si>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</si>
  <si>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</si>
  <si>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</si>
  <si>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</si>
  <si>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</si>
  <si>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</si>
  <si>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</si>
  <si>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</si>
  <si>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</si>
  <si>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</si>
  <si>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</si>
  <si>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</si>
  <si>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</si>
  <si>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</si>
  <si>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</si>
  <si>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</si>
  <si>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</si>
  <si>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</si>
  <si>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</si>
  <si>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</si>
  <si>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</si>
  <si>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</si>
  <si>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</si>
  <si>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</si>
  <si>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</si>
  <si>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</si>
  <si>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</si>
  <si>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</si>
  <si>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</si>
  <si>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</si>
  <si>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</si>
  <si>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</si>
  <si>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</si>
  <si>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</si>
  <si>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</si>
  <si>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</si>
  <si>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</si>
  <si>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</si>
  <si>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</si>
  <si>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</si>
  <si>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</si>
  <si>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</si>
  <si>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</si>
  <si>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</si>
  <si>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</si>
  <si>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</si>
  <si>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</si>
  <si>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</si>
  <si>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</si>
  <si>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</si>
  <si>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</si>
  <si>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</si>
  <si>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</si>
  <si>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</si>
  <si>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</si>
  <si>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</si>
  <si>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</si>
  <si>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</si>
  <si>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</si>
  <si>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</si>
  <si>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</si>
  <si>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</si>
  <si>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</si>
  <si>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</si>
  <si>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</si>
  <si>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</si>
  <si>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</si>
  <si>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</si>
  <si>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</si>
  <si>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</si>
  <si>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</si>
  <si>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</si>
  <si>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</si>
  <si>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</si>
  <si>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</si>
  <si>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</si>
  <si>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</si>
  <si>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</si>
  <si>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</si>
  <si>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</si>
  <si>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</si>
  <si>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</si>
  <si>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</si>
  <si>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</si>
  <si>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</si>
  <si>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</si>
  <si>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</si>
  <si>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</si>
  <si>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</si>
  <si>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</si>
  <si>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</si>
  <si>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</si>
  <si>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</si>
  <si>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</si>
  <si>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</si>
  <si>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</si>
  <si>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</si>
  <si>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</si>
  <si>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</si>
  <si>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</si>
  <si>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</si>
  <si>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</si>
  <si>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</si>
  <si>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</si>
  <si>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</si>
  <si>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</si>
  <si>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</si>
  <si>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</si>
  <si>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</si>
  <si>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</si>
  <si>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</si>
  <si>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</si>
  <si>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</si>
  <si>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</si>
  <si>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</si>
  <si>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</si>
  <si>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</si>
  <si>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</si>
  <si>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</si>
  <si>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</si>
  <si>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</si>
  <si>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</si>
  <si>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</si>
  <si>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</si>
  <si>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</si>
  <si>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</si>
  <si>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</si>
  <si>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</si>
  <si>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</si>
  <si>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</si>
  <si>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</si>
  <si>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</si>
  <si>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</si>
  <si>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</si>
  <si>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</si>
  <si>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</si>
  <si>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</si>
  <si>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</si>
  <si>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</si>
  <si>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</si>
  <si>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</si>
  <si>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</si>
  <si>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</si>
  <si>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</si>
  <si>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</si>
  <si>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</si>
  <si>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</si>
  <si>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</si>
  <si>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</si>
  <si>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</si>
  <si>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</si>
  <si>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</si>
  <si>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</si>
  <si>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</si>
  <si>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</si>
  <si>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</si>
  <si>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</si>
  <si>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</si>
  <si>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</si>
  <si>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</si>
  <si>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</si>
  <si>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</si>
  <si>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</si>
  <si>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</si>
  <si>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</si>
  <si>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</si>
  <si>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</si>
  <si>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</si>
  <si>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</si>
  <si>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</si>
  <si>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</si>
  <si>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</si>
  <si>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</si>
  <si>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</si>
  <si>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</si>
  <si>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</si>
  <si>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</si>
  <si>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</si>
  <si>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</si>
  <si>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</si>
  <si>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</si>
  <si>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</si>
  <si>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</si>
  <si>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</si>
  <si>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</si>
  <si>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</si>
  <si>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</si>
  <si>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</si>
  <si>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</si>
  <si>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</si>
  <si>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</si>
  <si>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</si>
  <si>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</si>
  <si>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</si>
  <si>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</si>
  <si>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</si>
  <si>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</si>
  <si>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</si>
  <si>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</si>
  <si>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</si>
  <si>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</si>
  <si>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</si>
  <si>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</si>
  <si>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</si>
  <si>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</si>
  <si>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</si>
  <si>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</si>
  <si>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</si>
  <si>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</si>
  <si>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</si>
  <si>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</si>
  <si>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</si>
  <si>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</si>
  <si>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</si>
  <si>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</si>
  <si>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</si>
  <si>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</si>
  <si>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</si>
  <si>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</si>
  <si>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</si>
  <si>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</si>
  <si>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</si>
  <si>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</si>
  <si>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</si>
  <si>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</si>
  <si>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</si>
  <si>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</si>
  <si>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</si>
  <si>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</si>
  <si>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</si>
  <si>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</si>
  <si>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</si>
  <si>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</si>
  <si>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</si>
  <si>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</si>
  <si>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</si>
  <si>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</si>
  <si>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</si>
  <si>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</si>
  <si>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</si>
  <si>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</si>
  <si>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</si>
  <si>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</si>
  <si>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</si>
  <si>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</si>
  <si>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</si>
  <si>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</si>
  <si>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</si>
  <si>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</si>
  <si>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</si>
  <si>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</si>
  <si>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</si>
  <si>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</si>
  <si>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</si>
  <si>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</si>
  <si>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</si>
  <si>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</si>
  <si>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</si>
  <si>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</si>
  <si>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</si>
  <si>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</si>
  <si>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</si>
  <si>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</si>
  <si>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</si>
  <si>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</si>
  <si>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</si>
  <si>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</si>
  <si>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</si>
  <si>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</si>
  <si>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</si>
  <si>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</si>
  <si>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</si>
  <si>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</si>
  <si>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</si>
  <si>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</si>
  <si>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</si>
  <si>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</si>
  <si>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</si>
  <si>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</si>
  <si>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</si>
  <si>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</si>
  <si>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</si>
  <si>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</si>
  <si>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</si>
  <si>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</si>
  <si>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</si>
  <si>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</si>
  <si>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</si>
  <si>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</si>
  <si>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</si>
  <si>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</si>
  <si>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</si>
  <si>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</si>
  <si>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</si>
  <si>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</si>
  <si>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</si>
  <si>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</si>
  <si>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</si>
  <si>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</si>
  <si>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</si>
  <si>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</si>
  <si>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</si>
  <si>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</si>
  <si>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</si>
  <si>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</si>
  <si>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</si>
  <si>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</si>
  <si>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</si>
  <si>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</si>
  <si>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</si>
  <si>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</si>
  <si>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</si>
  <si>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</si>
  <si>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</si>
  <si>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</si>
  <si>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</si>
  <si>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</si>
  <si>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</si>
  <si>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</si>
  <si>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</si>
  <si>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</si>
  <si>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</si>
  <si>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</si>
  <si>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</si>
  <si>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</si>
  <si>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</si>
  <si>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</si>
  <si>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</si>
  <si>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</si>
  <si>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</si>
  <si>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</si>
  <si>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</si>
  <si>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</si>
  <si>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</si>
  <si>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</si>
  <si>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</si>
  <si>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</si>
  <si>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</si>
  <si>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</si>
  <si>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</si>
  <si>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</si>
  <si>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</si>
  <si>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</si>
  <si>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</si>
  <si>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</si>
  <si>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</si>
  <si>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</si>
  <si>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</si>
  <si>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</si>
  <si>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</si>
  <si>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</si>
  <si>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</si>
  <si>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</si>
  <si>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</si>
  <si>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</si>
  <si>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</si>
  <si>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</si>
  <si>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</si>
  <si>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</si>
  <si>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</si>
  <si>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</si>
  <si>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</si>
  <si>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</si>
  <si>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</si>
  <si>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</si>
  <si>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</si>
  <si>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</si>
  <si>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</si>
  <si>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</si>
  <si>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</si>
  <si>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</si>
  <si>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</si>
  <si>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</si>
  <si>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</si>
  <si>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</si>
  <si>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</si>
  <si>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</si>
  <si>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</si>
  <si>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</si>
  <si>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</si>
  <si>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</si>
  <si>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</si>
  <si>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</si>
  <si>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</si>
  <si>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</si>
  <si>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</si>
  <si>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</si>
  <si>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</si>
  <si>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</si>
  <si>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</si>
  <si>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</si>
  <si>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</si>
  <si>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</si>
  <si>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</si>
  <si>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</si>
  <si>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</si>
  <si>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</si>
  <si>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</si>
  <si>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</si>
  <si>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</si>
  <si>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</si>
  <si>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</si>
  <si>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</si>
  <si>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</si>
  <si>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</si>
  <si>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</si>
  <si>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</si>
  <si>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</si>
  <si>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</si>
  <si>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</si>
  <si>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</si>
  <si>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</si>
  <si>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</si>
  <si>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</si>
  <si>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</si>
  <si>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</si>
  <si>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</si>
  <si>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</si>
  <si>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</si>
  <si>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</si>
  <si>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</si>
  <si>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</si>
  <si>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</si>
  <si>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</si>
  <si>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</si>
  <si>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</si>
  <si>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</si>
  <si>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</si>
  <si>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</si>
  <si>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</si>
  <si>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</si>
  <si>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</si>
  <si>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</si>
  <si>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</si>
  <si>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</si>
  <si>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</si>
  <si>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</si>
  <si>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</si>
  <si>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</si>
  <si>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</si>
  <si>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</si>
  <si>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</si>
  <si>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</si>
  <si>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</si>
  <si>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</si>
  <si>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</si>
  <si>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</si>
  <si>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</si>
  <si>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</si>
  <si>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</si>
  <si>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</si>
  <si>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</si>
  <si>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</si>
  <si>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</si>
  <si>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</si>
  <si>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</si>
  <si>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</si>
  <si>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</si>
  <si>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</si>
  <si>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</si>
  <si>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</si>
  <si>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</si>
  <si>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</si>
  <si>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</si>
  <si>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</si>
  <si>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</si>
  <si>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</si>
  <si>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</si>
  <si>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</si>
  <si>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</si>
  <si>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</si>
  <si>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</si>
  <si>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</si>
  <si>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</si>
  <si>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</si>
  <si>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</si>
  <si>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</si>
  <si>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</si>
  <si>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</si>
  <si>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</si>
  <si>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</si>
  <si>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</si>
  <si>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</si>
  <si>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</si>
  <si>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</si>
  <si>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</si>
  <si>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</si>
  <si>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</si>
  <si>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</si>
  <si>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</si>
  <si>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</si>
  <si>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</si>
  <si>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</si>
  <si>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</si>
  <si>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</si>
  <si>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</si>
  <si>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</si>
  <si>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</si>
  <si>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</si>
  <si>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</si>
  <si>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</si>
  <si>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</si>
  <si>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</si>
  <si>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</si>
  <si>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</si>
  <si>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</si>
  <si>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</si>
  <si>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</si>
  <si>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</si>
  <si>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</si>
  <si>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</si>
  <si>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</si>
  <si>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</si>
  <si>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</si>
  <si>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</si>
  <si>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</si>
  <si>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</si>
  <si>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</si>
  <si>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</si>
  <si>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</si>
  <si>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</si>
  <si>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</si>
  <si>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</si>
  <si>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</si>
  <si>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</si>
  <si>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</si>
  <si>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</si>
  <si>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</si>
  <si>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</si>
  <si>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</si>
  <si>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</si>
  <si>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</si>
  <si>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</si>
  <si>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</si>
  <si>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</si>
  <si>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</si>
  <si>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</si>
  <si>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</si>
  <si>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</si>
  <si>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</si>
  <si>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</si>
  <si>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</si>
  <si>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</si>
  <si>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</si>
  <si>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</si>
  <si>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</si>
  <si>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</si>
  <si>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</si>
  <si>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</si>
  <si>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</si>
  <si>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</si>
  <si>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</si>
  <si>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</si>
  <si>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</si>
  <si>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</si>
  <si>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</si>
  <si>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</si>
  <si>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</si>
  <si>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</si>
  <si>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</si>
  <si>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</si>
  <si>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</si>
  <si>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</si>
  <si>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</si>
  <si>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</si>
  <si>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</si>
  <si>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</si>
  <si>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</si>
  <si>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</si>
  <si>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</si>
  <si>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</si>
  <si>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</si>
  <si>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</si>
  <si>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</si>
  <si>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</si>
  <si>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</si>
  <si>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</si>
  <si>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</si>
  <si>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</si>
  <si>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</si>
  <si>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</si>
  <si>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</si>
  <si>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</si>
  <si>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</si>
  <si>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</si>
  <si>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</si>
  <si>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</si>
  <si>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</si>
  <si>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</si>
  <si>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</si>
  <si>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</si>
  <si>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</si>
  <si>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</si>
  <si>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</si>
  <si>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</si>
  <si>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</si>
  <si>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</si>
  <si>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</si>
  <si>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</si>
  <si>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</si>
  <si>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</si>
  <si>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</si>
  <si>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</si>
  <si>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</si>
  <si>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</si>
  <si>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</si>
  <si>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</si>
  <si>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</si>
  <si>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</si>
  <si>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</si>
  <si>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</si>
  <si>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</si>
  <si>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</si>
  <si>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</si>
  <si>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</si>
  <si>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</si>
  <si>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</si>
  <si>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</si>
  <si>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</si>
  <si>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</si>
  <si>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</si>
  <si>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</si>
  <si>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</si>
  <si>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</si>
  <si>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</si>
  <si>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</si>
  <si>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</si>
  <si>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</si>
  <si>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</si>
  <si>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</si>
  <si>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</si>
  <si>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</si>
  <si>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</si>
  <si>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</si>
  <si>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</si>
  <si>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</si>
  <si>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</si>
  <si>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</si>
  <si>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</si>
  <si>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</si>
  <si>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</si>
  <si>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</si>
  <si>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</si>
  <si>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</si>
  <si>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</si>
  <si>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</si>
  <si>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</si>
  <si>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</si>
  <si>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</si>
  <si>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</si>
  <si>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</si>
  <si>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</si>
  <si>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</si>
  <si>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</si>
  <si>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</si>
  <si>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</si>
  <si>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</si>
  <si>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</si>
  <si>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</si>
  <si>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</si>
  <si>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</si>
  <si>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</si>
  <si>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</si>
  <si>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</si>
  <si>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</si>
  <si>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</si>
  <si>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</si>
  <si>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</si>
  <si>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</si>
  <si>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</si>
  <si>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</si>
  <si>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</si>
  <si>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</si>
  <si>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</si>
  <si>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</si>
  <si>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</si>
  <si>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</si>
  <si>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</si>
  <si>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</si>
  <si>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</si>
  <si>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</si>
  <si>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</si>
  <si>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</si>
  <si>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</si>
  <si>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</si>
  <si>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</si>
  <si>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</si>
  <si>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</si>
  <si>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</si>
  <si>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</si>
  <si>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</si>
  <si>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</si>
  <si>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</si>
  <si>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</si>
  <si>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</si>
  <si>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</si>
  <si>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</si>
  <si>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</si>
  <si>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</si>
  <si>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</si>
  <si>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</si>
  <si>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</si>
  <si>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</si>
  <si>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</si>
  <si>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</si>
  <si>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</si>
  <si>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</si>
  <si>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</si>
  <si>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</si>
  <si>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</si>
  <si>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</si>
  <si>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</si>
  <si>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</si>
  <si>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</si>
  <si>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</si>
  <si>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</si>
  <si>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</si>
  <si>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</si>
  <si>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</si>
  <si>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</si>
  <si>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</si>
  <si>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</si>
  <si>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</si>
  <si>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</si>
  <si>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</si>
  <si>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</si>
  <si>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</si>
  <si>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</si>
  <si>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</si>
  <si>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</si>
  <si>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</si>
  <si>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</si>
  <si>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</si>
  <si>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</si>
  <si>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</si>
  <si>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</si>
  <si>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</si>
  <si>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</si>
  <si>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</si>
  <si>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</si>
  <si>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</si>
  <si>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</si>
  <si>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</si>
  <si>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</si>
  <si>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</si>
  <si>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</si>
  <si>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</si>
  <si>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</si>
  <si>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</si>
  <si>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</si>
  <si>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</si>
  <si>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</si>
  <si>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</si>
  <si>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</si>
  <si>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</si>
  <si>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</si>
  <si>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</si>
  <si>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</si>
  <si>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</si>
  <si>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</si>
  <si>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</si>
  <si>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</si>
  <si>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</si>
  <si>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</si>
  <si>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</si>
  <si>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</si>
  <si>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</si>
  <si>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</si>
  <si>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</si>
  <si>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</si>
  <si>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</si>
  <si>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</si>
  <si>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</si>
  <si>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</si>
  <si>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</si>
  <si>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</si>
  <si>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</si>
  <si>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</si>
  <si>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</si>
  <si>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</si>
  <si>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</si>
  <si>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</si>
  <si>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</si>
  <si>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</si>
  <si>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</si>
  <si>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</si>
  <si>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</si>
  <si>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</si>
  <si>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</si>
  <si>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</si>
  <si>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</si>
  <si>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</si>
  <si>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</si>
  <si>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</si>
  <si>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</si>
  <si>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</si>
  <si>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</si>
  <si>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</si>
  <si>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</si>
  <si>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</si>
  <si>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</si>
  <si>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</si>
  <si>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</si>
  <si>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</si>
  <si>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</si>
  <si>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</si>
  <si>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</si>
  <si>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</si>
  <si>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</si>
  <si>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</si>
  <si>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</si>
  <si>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</si>
  <si>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</si>
  <si>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</si>
  <si>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</si>
  <si>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</si>
  <si>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</si>
  <si>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</si>
  <si>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</si>
  <si>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</si>
  <si>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</si>
  <si>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</si>
  <si>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</si>
  <si>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</si>
  <si>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</si>
  <si>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</si>
  <si>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</si>
  <si>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</si>
  <si>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</si>
  <si>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</si>
  <si>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</si>
  <si>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</si>
  <si>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</si>
  <si>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</si>
  <si>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</si>
  <si>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</si>
  <si>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</si>
  <si>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</si>
  <si>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</si>
  <si>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</si>
  <si>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</si>
  <si>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</si>
  <si>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</si>
  <si>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</si>
  <si>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</si>
  <si>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</si>
  <si>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</si>
  <si>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</si>
  <si>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</si>
  <si>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</si>
  <si>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</si>
  <si>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</si>
  <si>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</si>
  <si>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</si>
  <si>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</si>
  <si>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</si>
  <si>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</si>
  <si>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</si>
  <si>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</si>
  <si>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</si>
  <si>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</si>
  <si>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</si>
  <si>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</si>
  <si>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</si>
  <si>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</si>
  <si>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</si>
  <si>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</si>
  <si>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</si>
  <si>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</si>
  <si>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</si>
  <si>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</si>
  <si>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</si>
  <si>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</si>
  <si>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</si>
  <si>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</si>
  <si>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</si>
  <si>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</si>
  <si>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</si>
  <si>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</si>
  <si>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</si>
  <si>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</si>
  <si>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</si>
  <si>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</si>
  <si>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</si>
  <si>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</si>
  <si>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</si>
  <si>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</si>
  <si>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</si>
  <si>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</si>
  <si>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</si>
  <si>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</si>
  <si>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</si>
  <si>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</si>
  <si>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</si>
  <si>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</si>
  <si>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</si>
  <si>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</si>
  <si>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</si>
  <si>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</si>
  <si>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</si>
  <si>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</si>
  <si>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</si>
  <si>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</si>
  <si>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</si>
  <si>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</si>
  <si>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</si>
  <si>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</si>
  <si>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</si>
  <si>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</si>
  <si>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</si>
  <si>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</si>
  <si>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</si>
  <si>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</si>
  <si>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</si>
  <si>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</si>
  <si>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</si>
  <si>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</si>
  <si>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</si>
  <si>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</si>
  <si>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</si>
  <si>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</si>
  <si>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</si>
  <si>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</si>
  <si>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</si>
  <si>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</si>
  <si>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</si>
  <si>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</si>
  <si>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</si>
  <si>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</si>
  <si>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</si>
  <si>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</si>
  <si>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</si>
  <si>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</si>
  <si>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</si>
  <si>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</si>
  <si>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</si>
  <si>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</si>
  <si>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</si>
  <si>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</si>
  <si>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</si>
  <si>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</si>
  <si>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</si>
  <si>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</si>
  <si>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</si>
  <si>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</si>
  <si>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</si>
  <si>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</si>
  <si>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</si>
  <si>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</si>
  <si>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</si>
  <si>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</si>
  <si>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</si>
  <si>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</si>
  <si>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</si>
  <si>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</si>
  <si>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</si>
  <si>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</si>
  <si>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</si>
  <si>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</si>
  <si>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</si>
  <si>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</si>
  <si>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</si>
  <si>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</si>
  <si>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</si>
  <si>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</si>
  <si>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</si>
  <si>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</si>
  <si>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</si>
  <si>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</si>
  <si>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</si>
  <si>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</si>
  <si>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</si>
  <si>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</si>
  <si>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</si>
  <si>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</si>
  <si>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</si>
  <si>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</si>
  <si>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</si>
  <si>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</si>
  <si>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</si>
  <si>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</si>
  <si>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</si>
  <si>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</si>
  <si>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</si>
  <si>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</si>
  <si>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</si>
  <si>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</si>
  <si>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</si>
  <si>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</si>
  <si>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</si>
  <si>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</si>
  <si>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</si>
  <si>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</si>
  <si>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</si>
  <si>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</si>
  <si>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</si>
  <si>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</si>
  <si>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</si>
  <si>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</si>
  <si>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</si>
  <si>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</si>
  <si>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</si>
  <si>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</si>
  <si>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</si>
  <si>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</si>
  <si>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</si>
  <si>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</si>
  <si>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</si>
  <si>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</si>
  <si>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</si>
  <si>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</si>
  <si>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</si>
  <si>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</si>
  <si>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</si>
  <si>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</si>
  <si>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</si>
  <si>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</si>
  <si>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</si>
  <si>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</si>
  <si>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</si>
  <si>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</si>
  <si>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</si>
  <si>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</si>
  <si>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</si>
  <si>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</si>
  <si>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</si>
  <si>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</si>
  <si>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</si>
  <si>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</si>
  <si>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</si>
  <si>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</si>
  <si>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</si>
  <si>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</si>
  <si>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</si>
  <si>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</si>
  <si>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</si>
  <si>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</si>
  <si>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</si>
  <si>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</si>
  <si>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</si>
  <si>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</si>
  <si>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</si>
  <si>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</si>
  <si>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</si>
  <si>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</si>
  <si>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</si>
  <si>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</si>
  <si>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</si>
  <si>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</si>
  <si>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</si>
  <si>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</si>
  <si>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</si>
  <si>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</si>
  <si>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</si>
  <si>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</si>
  <si>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</si>
  <si>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</si>
  <si>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</si>
  <si>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</si>
  <si>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</si>
  <si>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</si>
  <si>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</si>
  <si>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</si>
  <si>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</si>
  <si>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</si>
  <si>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</si>
  <si>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</si>
  <si>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</si>
  <si>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</si>
  <si>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</si>
  <si>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</si>
  <si>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</si>
  <si>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</si>
  <si>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</si>
  <si>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</si>
  <si>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</si>
  <si>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</si>
  <si>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</si>
  <si>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</si>
  <si>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</si>
  <si>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</si>
  <si>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</si>
  <si>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</si>
  <si>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</si>
  <si>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</si>
  <si>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</si>
  <si>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</si>
  <si>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</si>
  <si>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</si>
  <si>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</si>
  <si>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</si>
  <si>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</si>
  <si>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</si>
  <si>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</si>
  <si>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</si>
  <si>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</si>
  <si>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</si>
  <si>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</si>
  <si>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</si>
  <si>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</si>
  <si>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</si>
  <si>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</si>
  <si>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</si>
  <si>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</si>
  <si>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</si>
  <si>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</si>
  <si>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</si>
  <si>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</si>
  <si>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</si>
  <si>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</si>
  <si>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</si>
  <si>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</si>
  <si>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</si>
  <si>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</si>
  <si>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</si>
  <si>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</si>
  <si>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</si>
  <si>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</si>
  <si>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</si>
  <si>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</si>
  <si>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</si>
  <si>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</si>
  <si>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</si>
  <si>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</si>
  <si>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</si>
  <si>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</si>
  <si>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</si>
  <si>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</si>
  <si>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</si>
  <si>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</si>
  <si>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</si>
  <si>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</si>
  <si>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</si>
  <si>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</si>
  <si>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</si>
  <si>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</si>
  <si>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</si>
  <si>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</si>
  <si>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</si>
  <si>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</si>
  <si>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</si>
  <si>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</si>
  <si>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</si>
  <si>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</si>
  <si>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</si>
  <si>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</si>
  <si>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</si>
  <si>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</si>
  <si>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</si>
  <si>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</si>
  <si>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</si>
  <si>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</si>
  <si>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</si>
  <si>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</si>
  <si>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</si>
  <si>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</si>
  <si>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</si>
  <si>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</si>
  <si>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</si>
  <si>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</si>
  <si>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</si>
  <si>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</si>
  <si>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</si>
  <si>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</si>
  <si>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</si>
  <si>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</si>
  <si>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</si>
  <si>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</si>
  <si>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</si>
  <si>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</si>
  <si>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</si>
  <si>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</si>
  <si>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</si>
  <si>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</si>
  <si>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</si>
  <si>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</si>
  <si>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</si>
  <si>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</si>
  <si>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</si>
  <si>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</si>
  <si>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</si>
  <si>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</si>
  <si>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</si>
  <si>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</si>
  <si>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</si>
  <si>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</si>
  <si>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</si>
  <si>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</si>
  <si>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</si>
  <si>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</si>
  <si>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</si>
  <si>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</si>
  <si>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</si>
  <si>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</si>
  <si>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</si>
  <si>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</si>
  <si>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</si>
  <si>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</si>
  <si>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</si>
  <si>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</si>
  <si>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</si>
  <si>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</si>
  <si>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</si>
  <si>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</si>
  <si>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</si>
  <si>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</si>
  <si>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</si>
  <si>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</si>
  <si>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</si>
  <si>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</si>
  <si>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</si>
  <si>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</si>
  <si>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</si>
  <si>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</si>
  <si>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</si>
  <si>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</si>
  <si>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</si>
  <si>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</si>
  <si>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</si>
  <si>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</si>
  <si>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</si>
  <si>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</si>
  <si>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</si>
  <si>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</si>
  <si>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</si>
  <si>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</si>
  <si>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</si>
  <si>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</si>
  <si>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</si>
  <si>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</si>
  <si>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</si>
  <si>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</si>
  <si>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</si>
  <si>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</si>
  <si>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</si>
  <si>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</si>
  <si>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</si>
  <si>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</si>
  <si>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</si>
  <si>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</si>
  <si>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</si>
  <si>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</si>
  <si>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</si>
  <si>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</si>
  <si>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</si>
  <si>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</si>
  <si>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</si>
  <si>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</si>
  <si>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</si>
  <si>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</si>
  <si>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</si>
  <si>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</si>
  <si>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</si>
  <si>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</si>
  <si>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</si>
  <si>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</si>
  <si>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</si>
  <si>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</si>
  <si>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</si>
  <si>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</si>
  <si>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</si>
  <si>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</si>
  <si>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</si>
  <si>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</si>
  <si>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</si>
  <si>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</si>
  <si>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</si>
  <si>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</si>
  <si>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</si>
  <si>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</si>
  <si>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</si>
  <si>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</si>
  <si>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</si>
  <si>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</si>
  <si>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</si>
  <si>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</si>
  <si>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</si>
  <si>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</si>
  <si>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</si>
  <si>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</si>
  <si>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</si>
  <si>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</si>
  <si>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</si>
  <si>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</si>
  <si>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</si>
  <si>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</si>
  <si>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</si>
  <si>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</si>
  <si>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</si>
  <si>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</si>
  <si>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</si>
  <si>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</si>
  <si>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</si>
  <si>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</si>
  <si>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</si>
  <si>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</si>
  <si>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</si>
  <si>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</si>
  <si>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</si>
  <si>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</si>
  <si>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</si>
  <si>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</si>
  <si>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</si>
  <si>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</si>
  <si>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</si>
  <si>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</si>
  <si>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</si>
  <si>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</si>
  <si>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</si>
  <si>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</si>
  <si>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</si>
  <si>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</si>
  <si>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</si>
  <si>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</si>
  <si>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</si>
  <si>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</si>
  <si>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</si>
  <si>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</si>
  <si>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</si>
  <si>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</si>
  <si>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</si>
  <si>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</si>
  <si>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</si>
  <si>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</si>
  <si>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</si>
  <si>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</si>
  <si>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</si>
  <si>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</si>
  <si>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</si>
  <si>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</si>
  <si>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</si>
  <si>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</si>
  <si>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</si>
  <si>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</si>
  <si>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</si>
  <si>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</si>
  <si>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</si>
  <si>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</si>
  <si>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</si>
  <si>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</si>
  <si>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</si>
  <si>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</si>
  <si>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</si>
  <si>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</si>
  <si>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</si>
  <si>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</si>
  <si>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</si>
  <si>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</si>
  <si>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</si>
  <si>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</si>
  <si>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</si>
  <si>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</si>
  <si>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</si>
  <si>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</si>
  <si>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</si>
  <si>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</si>
  <si>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</si>
  <si>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</si>
  <si>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</si>
  <si>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</si>
  <si>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</si>
  <si>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</si>
  <si>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</si>
  <si>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</si>
  <si>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</si>
  <si>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</si>
  <si>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</si>
  <si>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</si>
  <si>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</si>
  <si>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</si>
  <si>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</si>
  <si>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</si>
  <si>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</si>
  <si>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</si>
  <si>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</si>
  <si>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</si>
  <si>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</si>
  <si>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</si>
  <si>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</si>
  <si>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</si>
  <si>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</si>
  <si>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</si>
  <si>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</si>
  <si>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</si>
  <si>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</si>
  <si>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</si>
  <si>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</si>
  <si>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</si>
  <si>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</si>
  <si>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</si>
  <si>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</si>
  <si>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</si>
  <si>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</si>
  <si>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</si>
  <si>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</si>
  <si>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</si>
  <si>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</si>
  <si>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</si>
  <si>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</si>
  <si>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</si>
  <si>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</si>
  <si>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</si>
  <si>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</si>
  <si>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</si>
  <si>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</si>
  <si>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</si>
  <si>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</si>
  <si>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</si>
  <si>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</si>
  <si>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</si>
  <si>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</si>
  <si>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</si>
  <si>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</si>
  <si>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</si>
  <si>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</si>
  <si>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</si>
  <si>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</si>
  <si>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</si>
  <si>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</si>
  <si>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</si>
  <si>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</si>
  <si>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</si>
  <si>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</si>
  <si>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</si>
  <si>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</si>
  <si>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</si>
  <si>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</si>
  <si>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</si>
  <si>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</si>
  <si>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</si>
  <si>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</si>
  <si>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</si>
  <si>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</si>
  <si>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</si>
  <si>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</si>
  <si>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</si>
  <si>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</si>
  <si>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</si>
  <si>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</si>
  <si>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</si>
  <si>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</si>
  <si>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</si>
  <si>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</si>
  <si>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</si>
  <si>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</si>
  <si>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</si>
  <si>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</si>
  <si>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</si>
  <si>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</si>
  <si>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</si>
  <si>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</si>
  <si>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</si>
  <si>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</si>
  <si>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</si>
  <si>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</si>
  <si>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</si>
  <si>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</si>
  <si>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</si>
  <si>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</si>
  <si>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</si>
  <si>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</si>
  <si>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</si>
  <si>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</si>
  <si>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</si>
  <si>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</si>
  <si>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</si>
  <si>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</si>
  <si>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</si>
  <si>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</si>
  <si>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</si>
  <si>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</si>
  <si>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</si>
  <si>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</si>
  <si>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</si>
  <si>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</si>
  <si>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</si>
  <si>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</si>
  <si>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</si>
  <si>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</si>
  <si>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</si>
  <si>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</si>
  <si>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</si>
  <si>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</si>
  <si>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</si>
  <si>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</si>
  <si>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</si>
  <si>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</si>
  <si>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</si>
  <si>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</si>
  <si>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</si>
  <si>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</si>
  <si>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</si>
  <si>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</si>
  <si>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</si>
  <si>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</si>
  <si>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</si>
  <si>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</si>
  <si>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</si>
  <si>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</si>
  <si>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</si>
  <si>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</si>
  <si>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</si>
  <si>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</si>
  <si>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</si>
  <si>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</si>
  <si>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</si>
  <si>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</si>
  <si>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</si>
  <si>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</si>
  <si>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</si>
  <si>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</si>
  <si>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</si>
  <si>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</si>
  <si>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</si>
  <si>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</si>
  <si>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</si>
  <si>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</si>
  <si>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</si>
  <si>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</si>
  <si>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</si>
  <si>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</si>
  <si>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</si>
  <si>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</si>
  <si>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</si>
  <si>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</si>
  <si>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</si>
  <si>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</si>
  <si>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</si>
  <si>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</si>
  <si>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</si>
  <si>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</si>
  <si>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</si>
  <si>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</si>
  <si>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</si>
  <si>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</si>
  <si>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</si>
  <si>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</si>
  <si>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</si>
  <si>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</si>
  <si>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</si>
  <si>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</si>
  <si>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</si>
  <si>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</si>
  <si>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</si>
  <si>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</si>
  <si>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</si>
  <si>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</si>
  <si>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</si>
  <si>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</si>
  <si>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</si>
  <si>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</si>
  <si>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</si>
  <si>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</si>
  <si>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</si>
  <si>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</si>
  <si>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</si>
  <si>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</si>
  <si>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</si>
  <si>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</si>
  <si>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</si>
  <si>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</si>
  <si>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</si>
  <si>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</si>
  <si>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</si>
  <si>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</si>
  <si>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</si>
  <si>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</si>
  <si>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</si>
  <si>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</si>
  <si>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</si>
  <si>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</si>
  <si>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</si>
  <si>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</si>
  <si>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</si>
  <si>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</si>
  <si>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</si>
  <si>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</si>
  <si>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</si>
  <si>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</si>
  <si>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</si>
  <si>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</si>
  <si>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</si>
  <si>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</si>
  <si>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</si>
  <si>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</si>
  <si>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</si>
  <si>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</si>
  <si>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</si>
  <si>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</si>
  <si>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</si>
  <si>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</si>
  <si>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</si>
  <si>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</si>
  <si>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</si>
  <si>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</si>
  <si>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</si>
  <si>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</si>
  <si>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</si>
  <si>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</si>
  <si>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</si>
  <si>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</si>
  <si>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</si>
  <si>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</si>
  <si>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</si>
  <si>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</si>
  <si>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</si>
  <si>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</si>
  <si>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</si>
  <si>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</si>
  <si>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</si>
  <si>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</si>
  <si>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</si>
  <si>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</si>
  <si>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</si>
  <si>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</si>
  <si>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</si>
  <si>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</si>
  <si>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</si>
  <si>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</si>
  <si>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</si>
  <si>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</si>
  <si>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</si>
  <si>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</si>
  <si>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</si>
  <si>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</si>
  <si>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</si>
  <si>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</si>
  <si>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</si>
  <si>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</si>
  <si>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</si>
  <si>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</si>
  <si>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</si>
  <si>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</si>
  <si>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</si>
  <si>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</si>
  <si>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</si>
  <si>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</si>
  <si>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</si>
  <si>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</si>
  <si>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</si>
  <si>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</si>
  <si>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</si>
  <si>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</si>
  <si>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</si>
  <si>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</si>
  <si>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</si>
  <si>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</si>
  <si>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</si>
  <si>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</si>
  <si>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</si>
  <si>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</si>
  <si>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</si>
  <si>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</si>
  <si>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</si>
  <si>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</si>
  <si>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</si>
  <si>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</si>
  <si>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</si>
  <si>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</si>
  <si>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</si>
  <si>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</si>
  <si>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</si>
  <si>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</si>
  <si>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</si>
  <si>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</si>
  <si>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</si>
  <si>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</si>
  <si>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</si>
  <si>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</si>
  <si>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</si>
  <si>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</si>
  <si>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</si>
  <si>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</si>
  <si>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</si>
  <si>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</si>
  <si>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</si>
  <si>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</si>
  <si>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</si>
  <si>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</si>
  <si>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</si>
  <si>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</si>
  <si>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</si>
  <si>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</si>
  <si>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</si>
  <si>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</si>
  <si>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</si>
  <si>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</si>
  <si>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</si>
  <si>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</si>
  <si>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</si>
  <si>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</si>
  <si>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</si>
  <si>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</si>
  <si>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</si>
  <si>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</si>
  <si>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</si>
  <si>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</si>
  <si>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</si>
  <si>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</si>
  <si>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</si>
  <si>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</si>
  <si>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</si>
  <si>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</si>
  <si>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</si>
  <si>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</si>
  <si>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</si>
  <si>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</si>
  <si>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</si>
  <si>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</si>
  <si>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</si>
  <si>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</si>
  <si>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</si>
  <si>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</si>
  <si>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</si>
  <si>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</si>
  <si>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</si>
  <si>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</si>
  <si>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</si>
  <si>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</si>
  <si>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</si>
  <si>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</si>
  <si>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</si>
  <si>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</si>
  <si>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</si>
  <si>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</si>
  <si>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</si>
  <si>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</si>
  <si>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</si>
  <si>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</si>
  <si>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</si>
  <si>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</si>
  <si>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</si>
  <si>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</si>
  <si>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</si>
  <si>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</si>
  <si>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</si>
  <si>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</si>
  <si>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</si>
  <si>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</si>
  <si>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</si>
  <si>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</si>
  <si>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</si>
  <si>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</si>
  <si>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</si>
  <si>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</si>
  <si>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</si>
  <si>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</si>
  <si>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</si>
  <si>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</si>
  <si>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</si>
  <si>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</si>
  <si>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</si>
  <si>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</si>
  <si>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</si>
  <si>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</si>
  <si>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</si>
  <si>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</si>
  <si>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</si>
  <si>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</si>
  <si>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</si>
  <si>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</si>
  <si>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</si>
  <si>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</si>
  <si>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</si>
  <si>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</si>
  <si>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</si>
  <si>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</si>
  <si>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</si>
  <si>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</si>
  <si>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</si>
  <si>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</si>
  <si>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</si>
  <si>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</si>
  <si>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</si>
  <si>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</si>
  <si>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</si>
  <si>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</si>
  <si>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</si>
  <si>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</si>
  <si>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</si>
  <si>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</si>
  <si>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</si>
  <si>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</si>
  <si>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</si>
  <si>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</si>
  <si>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</si>
  <si>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</si>
  <si>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</si>
  <si>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</si>
  <si>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</si>
  <si>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</si>
  <si>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</si>
  <si>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</si>
  <si>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</si>
  <si>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</si>
  <si>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</si>
  <si>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</si>
  <si>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</si>
  <si>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</si>
  <si>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</si>
  <si>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</si>
  <si>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</si>
  <si>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</si>
  <si>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</si>
  <si>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</si>
  <si>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</si>
  <si>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</si>
  <si>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</si>
  <si>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</si>
  <si>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</si>
  <si>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</si>
  <si>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</si>
  <si>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</si>
  <si>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</si>
  <si>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</si>
  <si>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</si>
  <si>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</si>
  <si>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</si>
  <si>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</si>
  <si>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</si>
  <si>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</si>
  <si>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</si>
  <si>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</si>
  <si>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</si>
  <si>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</si>
  <si>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</si>
  <si>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</si>
  <si>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</si>
  <si>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</si>
  <si>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</si>
  <si>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</si>
  <si>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</si>
  <si>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</si>
  <si>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</si>
  <si>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</si>
  <si>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</si>
  <si>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</si>
  <si>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</si>
  <si>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</si>
  <si>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</si>
  <si>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</si>
  <si>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</si>
  <si>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</si>
  <si>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</si>
  <si>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</si>
  <si>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</si>
  <si>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</si>
  <si>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</si>
  <si>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</si>
  <si>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</si>
  <si>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</si>
  <si>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</si>
  <si>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</si>
  <si>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</si>
  <si>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</si>
  <si>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</si>
  <si>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</si>
  <si>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</si>
  <si>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</si>
  <si>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</si>
  <si>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</si>
  <si>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</si>
  <si>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</si>
  <si>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</si>
  <si>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</si>
  <si>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</si>
  <si>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</si>
  <si>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</si>
  <si>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</si>
  <si>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</si>
  <si>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</si>
  <si>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</si>
  <si>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</si>
  <si>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</si>
  <si>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</si>
  <si>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</si>
  <si>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</si>
  <si>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</si>
  <si>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</si>
  <si>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</si>
  <si>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</si>
  <si>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</si>
  <si>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</si>
  <si>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</si>
  <si>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</si>
  <si>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</si>
  <si>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</si>
  <si>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</si>
  <si>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</si>
  <si>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</si>
  <si>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</si>
  <si>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</si>
  <si>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</si>
  <si>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</si>
  <si>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</si>
  <si>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</si>
  <si>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</si>
  <si>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</si>
  <si>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</si>
  <si>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</si>
  <si>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</si>
  <si>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</si>
  <si>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</si>
  <si>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</si>
  <si>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</si>
  <si>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</si>
  <si>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</si>
  <si>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</si>
  <si>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</si>
  <si>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</si>
  <si>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</si>
  <si>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</si>
  <si>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</si>
  <si>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</si>
  <si>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</si>
  <si>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</si>
  <si>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</si>
  <si>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</si>
  <si>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</si>
  <si>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</si>
  <si>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</si>
  <si>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</si>
  <si>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</si>
  <si>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</si>
  <si>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</si>
  <si>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</si>
  <si>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</si>
  <si>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</si>
  <si>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</si>
  <si>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</si>
  <si>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</si>
  <si>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</si>
  <si>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</si>
  <si>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</si>
  <si>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</si>
  <si>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</si>
  <si>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</si>
  <si>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</si>
  <si>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</si>
  <si>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</si>
  <si>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</si>
  <si>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</si>
  <si>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</si>
  <si>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</si>
  <si>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</si>
  <si>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</si>
  <si>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</si>
  <si>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</si>
  <si>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</si>
  <si>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</si>
  <si>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</si>
  <si>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</si>
  <si>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</si>
  <si>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</si>
  <si>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</si>
  <si>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</si>
  <si>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</si>
  <si>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</si>
  <si>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</si>
  <si>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</si>
  <si>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</si>
  <si>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</si>
  <si>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</si>
  <si>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</si>
  <si>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</si>
  <si>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</si>
  <si>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</si>
  <si>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</si>
  <si>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</si>
  <si>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</si>
  <si>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</si>
  <si>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</si>
  <si>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</si>
  <si>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</si>
  <si>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</si>
  <si>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</si>
  <si>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</si>
  <si>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</si>
  <si>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</si>
  <si>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</si>
  <si>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</si>
  <si>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</si>
  <si>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</si>
  <si>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</si>
  <si>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</si>
  <si>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</si>
  <si>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</si>
  <si>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</si>
  <si>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</si>
  <si>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</si>
  <si>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</si>
  <si>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</si>
  <si>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</si>
  <si>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</si>
  <si>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</si>
  <si>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</si>
  <si>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</si>
  <si>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</si>
  <si>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</si>
  <si>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</si>
  <si>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</si>
  <si>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</si>
  <si>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</si>
  <si>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</si>
  <si>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</si>
  <si>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</si>
  <si>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</si>
  <si>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</si>
  <si>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</si>
  <si>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</si>
  <si>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</si>
  <si>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</si>
  <si>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</si>
  <si>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</si>
  <si>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</si>
  <si>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</si>
  <si>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</si>
  <si>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</si>
  <si>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</si>
  <si>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</si>
  <si>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</si>
  <si>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</si>
  <si>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</si>
  <si>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</si>
  <si>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</si>
  <si>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</si>
  <si>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</si>
  <si>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</si>
  <si>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</si>
  <si>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</si>
  <si>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</si>
  <si>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</si>
  <si>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</si>
  <si>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</si>
  <si>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</si>
  <si>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</si>
  <si>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</si>
  <si>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</si>
  <si>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</si>
  <si>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</si>
  <si>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</si>
  <si>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</si>
  <si>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</si>
  <si>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</si>
  <si>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</si>
  <si>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</si>
  <si>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</si>
  <si>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</si>
  <si>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</si>
  <si>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</si>
  <si>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</si>
  <si>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</si>
  <si>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</si>
  <si>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</si>
  <si>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</si>
  <si>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</si>
  <si>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</si>
  <si>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</si>
  <si>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</si>
  <si>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</si>
  <si>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</si>
  <si>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</si>
  <si>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</si>
  <si>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</si>
  <si>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</si>
  <si>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</si>
  <si>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</si>
  <si>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</si>
  <si>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</si>
  <si>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</si>
  <si>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</si>
  <si>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</si>
  <si>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</si>
  <si>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</si>
  <si>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</si>
  <si>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</si>
  <si>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</si>
  <si>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</si>
  <si>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</si>
  <si>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</si>
  <si>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</si>
  <si>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</si>
  <si>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</si>
  <si>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</si>
  <si>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</si>
  <si>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</si>
  <si>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</si>
  <si>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</si>
  <si>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</si>
  <si>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</si>
  <si>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</si>
  <si>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</si>
  <si>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</si>
  <si>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</si>
  <si>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</si>
  <si>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</si>
  <si>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</si>
  <si>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</si>
  <si>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</si>
  <si>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</si>
  <si>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</si>
  <si>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</si>
  <si>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</si>
  <si>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</si>
  <si>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</si>
  <si>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</si>
  <si>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</si>
  <si>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</si>
  <si>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</si>
  <si>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</si>
  <si>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</si>
  <si>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</si>
  <si>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</si>
  <si>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</si>
  <si>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</si>
  <si>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</si>
  <si>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</si>
  <si>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</si>
  <si>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</si>
  <si>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</si>
  <si>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</si>
  <si>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</si>
  <si>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</si>
  <si>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</si>
  <si>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</si>
  <si>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</si>
  <si>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</si>
  <si>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</si>
  <si>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</si>
  <si>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</si>
  <si>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</si>
  <si>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</si>
  <si>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</si>
  <si>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</si>
  <si>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</si>
  <si>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</si>
  <si>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</si>
  <si>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</si>
  <si>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</si>
  <si>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</si>
  <si>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</si>
  <si>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</si>
  <si>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</si>
  <si>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</si>
  <si>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</si>
  <si>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</si>
  <si>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</si>
  <si>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</si>
  <si>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</si>
  <si>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</si>
  <si>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</si>
  <si>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</si>
  <si>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</si>
  <si>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</si>
  <si>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</si>
  <si>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</si>
  <si>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</si>
  <si>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</si>
  <si>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</si>
  <si>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</si>
  <si>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</si>
  <si>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</si>
  <si>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</si>
  <si>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</si>
  <si>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</si>
  <si>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</si>
  <si>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</si>
  <si>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</si>
  <si>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</si>
  <si>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</si>
  <si>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</si>
  <si>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</si>
  <si>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</si>
  <si>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</si>
  <si>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</si>
  <si>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</si>
  <si>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</si>
  <si>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</si>
  <si>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</si>
  <si>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</si>
  <si>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</si>
  <si>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</si>
  <si>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</si>
  <si>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</si>
  <si>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</si>
  <si>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</si>
  <si>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</si>
  <si>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</si>
  <si>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</si>
  <si>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</si>
  <si>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</si>
  <si>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</si>
  <si>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</si>
  <si>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</si>
  <si>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</si>
  <si>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</si>
  <si>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</si>
  <si>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</si>
  <si>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</si>
  <si>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</si>
  <si>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</si>
  <si>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</si>
  <si>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</si>
  <si>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</si>
  <si>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</si>
  <si>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</si>
  <si>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</si>
  <si>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</si>
  <si>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</si>
  <si>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</si>
  <si>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</si>
  <si>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</si>
  <si>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</si>
  <si>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</si>
  <si>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</si>
  <si>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</si>
  <si>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</si>
  <si>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</si>
  <si>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</si>
  <si>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</si>
  <si>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</si>
  <si>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</si>
  <si>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</si>
  <si>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</si>
  <si>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</si>
  <si>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</si>
  <si>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</si>
  <si>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</si>
  <si>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</si>
  <si>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</si>
  <si>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</si>
  <si>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</si>
  <si>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</si>
  <si>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</si>
  <si>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</si>
  <si>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</si>
  <si>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</si>
  <si>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</si>
  <si>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</si>
  <si>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</si>
  <si>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</si>
  <si>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</si>
  <si>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</si>
  <si>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</si>
  <si>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</si>
  <si>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</si>
  <si>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</si>
  <si>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</si>
  <si>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</si>
  <si>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</si>
  <si>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</si>
  <si>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</si>
  <si>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</si>
  <si>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</si>
  <si>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</si>
  <si>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</si>
  <si>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</si>
  <si>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</si>
  <si>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</si>
  <si>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</si>
  <si>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</si>
  <si>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</si>
  <si>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</si>
  <si>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</si>
  <si>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</si>
  <si>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</si>
  <si>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</si>
  <si>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</si>
  <si>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</si>
  <si>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</si>
  <si>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</si>
  <si>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</si>
  <si>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</si>
  <si>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</si>
  <si>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</si>
  <si>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</si>
  <si>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</si>
  <si>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</si>
  <si>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</si>
  <si>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</si>
  <si>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</si>
  <si>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</si>
  <si>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</si>
  <si>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</si>
  <si>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</si>
  <si>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</si>
  <si>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</si>
  <si>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</si>
  <si>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</si>
  <si>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</si>
  <si>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</si>
  <si>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</si>
  <si>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</si>
  <si>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</si>
  <si>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</si>
  <si>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</si>
  <si>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</si>
  <si>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</si>
  <si>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</si>
  <si>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</si>
  <si>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</si>
  <si>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</si>
  <si>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</si>
  <si>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</si>
  <si>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</si>
  <si>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</si>
  <si>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</si>
  <si>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</si>
  <si>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</si>
  <si>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</si>
  <si>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</si>
  <si>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</si>
  <si>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</si>
  <si>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</si>
  <si>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</si>
  <si>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</si>
  <si>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</si>
  <si>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</si>
  <si>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</si>
  <si>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</si>
  <si>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</si>
  <si>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</si>
  <si>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</si>
  <si>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</si>
  <si>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</si>
  <si>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</si>
  <si>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</si>
  <si>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</si>
  <si>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</si>
  <si>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</si>
  <si>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</si>
  <si>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</si>
  <si>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</si>
  <si>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</si>
  <si>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</si>
  <si>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</si>
  <si>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</si>
  <si>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</si>
  <si>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</si>
  <si>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</si>
  <si>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</si>
  <si>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</si>
  <si>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</si>
  <si>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</si>
  <si>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</si>
  <si>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</si>
  <si>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</si>
  <si>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</si>
  <si>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</si>
  <si>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</si>
  <si>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</si>
  <si>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</si>
  <si>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</si>
  <si>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</si>
  <si>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</si>
  <si>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</si>
  <si>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</si>
  <si>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</si>
  <si>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</si>
  <si>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</si>
  <si>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</si>
  <si>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</si>
  <si>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</si>
  <si>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</si>
  <si>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</si>
  <si>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</si>
  <si>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</si>
  <si>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</si>
  <si>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</si>
  <si>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</si>
  <si>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</si>
  <si>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</si>
  <si>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</si>
  <si>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</si>
  <si>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</si>
  <si>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</si>
  <si>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</si>
  <si>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</si>
  <si>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</si>
  <si>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</si>
  <si>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</si>
  <si>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</si>
  <si>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</si>
  <si>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</si>
  <si>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</si>
  <si>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</si>
  <si>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</si>
  <si>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</si>
  <si>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</si>
  <si>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</si>
  <si>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</si>
  <si>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</si>
  <si>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</si>
  <si>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</si>
  <si>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</si>
  <si>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</si>
  <si>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</si>
  <si>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</si>
  <si>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</si>
  <si>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</si>
  <si>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</si>
  <si>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</si>
  <si>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</si>
  <si>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</si>
  <si>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</si>
  <si>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</si>
  <si>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</si>
  <si>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</si>
  <si>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</si>
  <si>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</si>
  <si>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</si>
  <si>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</si>
  <si>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</si>
  <si>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</si>
  <si>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</si>
  <si>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</si>
  <si>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</si>
  <si>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</si>
  <si>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</si>
  <si>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</si>
  <si>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</si>
  <si>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</si>
  <si>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</si>
  <si>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</si>
  <si>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</si>
  <si>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</si>
  <si>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</si>
  <si>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</si>
  <si>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</si>
  <si>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</si>
  <si>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</si>
  <si>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</si>
  <si>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</si>
  <si>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</si>
  <si>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</si>
  <si>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</si>
  <si>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</si>
  <si>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</si>
  <si>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</si>
  <si>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</si>
  <si>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</si>
  <si>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</si>
  <si>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</si>
  <si>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</si>
  <si>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</si>
  <si>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</si>
  <si>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</si>
  <si>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</si>
  <si>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</si>
  <si>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</si>
  <si>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</si>
  <si>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</si>
  <si>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</si>
  <si>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</si>
  <si>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</si>
  <si>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</si>
  <si>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</si>
  <si>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</si>
  <si>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</si>
  <si>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</si>
  <si>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</si>
  <si>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</si>
  <si>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</si>
  <si>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</si>
  <si>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</si>
  <si>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</si>
  <si>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</si>
  <si>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</si>
  <si>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</si>
  <si>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</si>
  <si>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</si>
  <si>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</si>
  <si>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</si>
  <si>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</si>
  <si>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</si>
  <si>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</si>
  <si>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</si>
  <si>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</si>
  <si>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</si>
  <si>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</si>
  <si>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</si>
  <si>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</si>
  <si>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</si>
  <si>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</si>
  <si>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</si>
  <si>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</si>
  <si>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</si>
  <si>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</si>
  <si>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</si>
  <si>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</si>
  <si>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</si>
  <si>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</si>
  <si>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</si>
  <si>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</si>
  <si>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</si>
  <si>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</si>
  <si>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</si>
  <si>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</si>
  <si>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</si>
  <si>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</si>
  <si>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</si>
  <si>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</si>
  <si>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</si>
  <si>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</si>
  <si>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</si>
  <si>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</si>
  <si>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</si>
  <si>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</si>
  <si>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</si>
  <si>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</si>
  <si>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</si>
  <si>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</si>
  <si>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</si>
  <si>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</si>
  <si>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</si>
  <si>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</si>
  <si>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</si>
  <si>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</si>
  <si>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</si>
  <si>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</si>
  <si>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</si>
  <si>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</si>
  <si>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</si>
  <si>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</si>
  <si>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</si>
  <si>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</si>
  <si>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</si>
  <si>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</si>
  <si>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</si>
  <si>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</si>
  <si>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</si>
  <si>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</si>
  <si>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</si>
  <si>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</si>
  <si>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</si>
  <si>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</si>
  <si>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</si>
  <si>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</si>
  <si>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</si>
  <si>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</si>
  <si>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</si>
  <si>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</si>
  <si>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</si>
  <si>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</si>
  <si>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</si>
  <si>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</si>
  <si>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</si>
  <si>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</si>
  <si>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</si>
  <si>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</si>
  <si>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</si>
  <si>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</si>
  <si>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</si>
  <si>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</si>
  <si>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</si>
  <si>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</si>
  <si>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</si>
  <si>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</si>
  <si>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</si>
  <si>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</si>
  <si>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</si>
  <si>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</si>
  <si>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</si>
  <si>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</si>
  <si>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</si>
  <si>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</si>
  <si>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</si>
  <si>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</si>
  <si>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</si>
  <si>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</si>
  <si>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</si>
  <si>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</si>
  <si>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</si>
  <si>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</si>
  <si>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</si>
  <si>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</si>
  <si>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</si>
  <si>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</si>
  <si>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</si>
  <si>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</si>
  <si>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</si>
  <si>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</si>
  <si>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</si>
  <si>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</si>
  <si>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</si>
  <si>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</si>
  <si>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</si>
  <si>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</si>
  <si>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</si>
  <si>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</si>
  <si>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</si>
  <si>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</si>
  <si>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</si>
  <si>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</si>
  <si>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</si>
  <si>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</si>
  <si>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</si>
  <si>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</si>
  <si>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</si>
  <si>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</si>
  <si>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</si>
  <si>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</si>
  <si>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</si>
  <si>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</si>
  <si>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</si>
  <si>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</si>
  <si>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</si>
  <si>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</si>
  <si>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</si>
  <si>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</si>
  <si>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</si>
  <si>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</si>
  <si>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</si>
  <si>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</si>
  <si>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</si>
  <si>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</si>
  <si>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</si>
  <si>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</si>
  <si>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</si>
  <si>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</si>
  <si>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</si>
  <si>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</si>
  <si>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</si>
  <si>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</si>
  <si>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</si>
  <si>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</si>
  <si>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</si>
  <si>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</si>
  <si>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</si>
  <si>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</si>
  <si>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</si>
  <si>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</si>
  <si>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</si>
  <si>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</si>
  <si>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</si>
  <si>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</si>
  <si>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</si>
  <si>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</si>
  <si>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</si>
  <si>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</si>
  <si>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</si>
  <si>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</si>
  <si>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</si>
  <si>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</si>
  <si>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</si>
  <si>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</si>
  <si>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</si>
  <si>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</si>
  <si>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</si>
  <si>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</si>
  <si>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</si>
  <si>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</si>
  <si>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</si>
  <si>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</si>
  <si>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</si>
  <si>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</si>
  <si>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</si>
  <si>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</si>
  <si>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</si>
  <si>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</si>
  <si>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</si>
  <si>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</si>
  <si>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</si>
  <si>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</si>
  <si>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</si>
  <si>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</si>
  <si>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</si>
  <si>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</si>
  <si>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</si>
  <si>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</si>
  <si>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</si>
  <si>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</si>
  <si>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</si>
  <si>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</si>
  <si>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</si>
  <si>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</si>
  <si>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</si>
  <si>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</si>
  <si>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</si>
  <si>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</si>
  <si>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</si>
  <si>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</si>
  <si>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</si>
  <si>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</si>
  <si>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</si>
  <si>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</si>
  <si>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</si>
  <si>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</si>
  <si>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</si>
  <si>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</si>
  <si>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</si>
  <si>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</si>
  <si>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</si>
  <si>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</si>
  <si>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</si>
  <si>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</si>
  <si>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</si>
  <si>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</si>
  <si>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</si>
  <si>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</si>
  <si>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</si>
  <si>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</si>
  <si>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</si>
  <si>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</si>
  <si>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</si>
  <si>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</si>
  <si>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</si>
  <si>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</si>
  <si>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</si>
  <si>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</si>
  <si>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</si>
  <si>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</si>
  <si>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</si>
  <si>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</si>
  <si>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</si>
  <si>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</si>
  <si>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</si>
  <si>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</si>
  <si>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</si>
  <si>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</si>
  <si>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</si>
  <si>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</si>
  <si>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</si>
  <si>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</si>
  <si>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</si>
  <si>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</si>
  <si>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</si>
  <si>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</si>
  <si>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</si>
  <si>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</si>
  <si>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</si>
  <si>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</si>
  <si>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</si>
  <si>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</si>
  <si>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</si>
  <si>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</si>
  <si>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</si>
  <si>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</si>
  <si>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</si>
  <si>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</si>
  <si>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</si>
  <si>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</si>
  <si>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</si>
  <si>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</si>
  <si>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</si>
  <si>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</si>
  <si>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</si>
  <si>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</si>
  <si>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</si>
  <si>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</si>
  <si>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</si>
  <si>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</si>
  <si>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</si>
  <si>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</si>
  <si>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</si>
  <si>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</si>
  <si>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</si>
  <si>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</si>
  <si>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</si>
  <si>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</si>
  <si>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</si>
  <si>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</si>
  <si>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</si>
  <si>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</si>
  <si>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</si>
  <si>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</si>
  <si>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</si>
  <si>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</si>
  <si>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</si>
  <si>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</si>
  <si>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</si>
  <si>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</si>
  <si>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</si>
  <si>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</si>
  <si>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</si>
  <si>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</si>
  <si>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</si>
  <si>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</si>
  <si>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</si>
  <si>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</si>
  <si>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</si>
  <si>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</si>
  <si>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</si>
  <si>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</si>
  <si>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</si>
  <si>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</si>
  <si>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</si>
  <si>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</si>
  <si>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</si>
  <si>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</si>
  <si>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</si>
  <si>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</si>
  <si>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</si>
  <si>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</si>
  <si>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</si>
  <si>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</si>
  <si>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</si>
  <si>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</si>
  <si>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</si>
  <si>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</si>
  <si>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</si>
  <si>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</si>
  <si>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</si>
  <si>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</si>
  <si>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</si>
  <si>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</si>
  <si>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</si>
  <si>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</si>
  <si>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</si>
  <si>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</si>
  <si>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</si>
  <si>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</si>
  <si>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</si>
  <si>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</si>
  <si>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</si>
  <si>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</si>
  <si>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</si>
  <si>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</si>
  <si>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</si>
  <si>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</si>
  <si>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</si>
  <si>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</si>
  <si>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</si>
  <si>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</si>
  <si>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</si>
  <si>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</si>
  <si>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</si>
  <si>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</si>
  <si>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</si>
  <si>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</si>
  <si>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</si>
  <si>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</si>
  <si>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</si>
  <si>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</si>
  <si>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</si>
  <si>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</si>
  <si>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</si>
  <si>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</si>
  <si>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</si>
  <si>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</si>
  <si>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</si>
  <si>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</si>
  <si>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</si>
  <si>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</si>
  <si>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</si>
  <si>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</si>
  <si>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</si>
  <si>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</si>
  <si>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</si>
  <si>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</si>
  <si>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</si>
  <si>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</si>
  <si>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</si>
  <si>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</si>
  <si>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</si>
  <si>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</si>
  <si>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</si>
  <si>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</si>
  <si>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</si>
  <si>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</si>
  <si>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</si>
  <si>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</si>
  <si>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</si>
  <si>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</si>
  <si>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</si>
  <si>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</si>
  <si>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</si>
  <si>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</si>
  <si>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</si>
  <si>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</si>
  <si>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</si>
  <si>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</si>
  <si>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</si>
  <si>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</si>
  <si>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</si>
  <si>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</si>
  <si>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</si>
  <si>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</si>
  <si>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</si>
  <si>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</si>
  <si>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</si>
  <si>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</si>
  <si>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</si>
  <si>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</si>
  <si>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</si>
  <si>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</si>
  <si>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</si>
  <si>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</si>
  <si>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</si>
  <si>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</si>
  <si>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</si>
  <si>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</si>
  <si>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</si>
  <si>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</si>
  <si>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</si>
  <si>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</si>
  <si>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</si>
  <si>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</si>
  <si>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</si>
  <si>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</si>
  <si>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</si>
  <si>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</si>
  <si>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</si>
  <si>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</si>
  <si>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</si>
  <si>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</si>
  <si>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</si>
  <si>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</si>
  <si>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</si>
  <si>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</si>
  <si>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</si>
  <si>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</si>
  <si>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</si>
  <si>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</si>
  <si>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</si>
  <si>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</si>
  <si>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</si>
  <si>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</si>
  <si>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</si>
  <si>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</si>
  <si>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</si>
  <si>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</si>
  <si>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</si>
  <si>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</si>
  <si>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</si>
  <si>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</si>
  <si>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</si>
  <si>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</si>
  <si>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</si>
  <si>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</si>
  <si>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</si>
  <si>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</si>
  <si>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</si>
  <si>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</si>
  <si>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</si>
  <si>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</si>
  <si>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</si>
  <si>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</si>
  <si>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</si>
  <si>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</si>
  <si>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</si>
  <si>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</si>
  <si>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</si>
  <si>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</si>
  <si>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</si>
  <si>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</si>
  <si>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</si>
  <si>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</si>
  <si>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</si>
  <si>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</si>
  <si>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</si>
  <si>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</si>
  <si>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</si>
  <si>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</si>
  <si>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</si>
  <si>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</si>
  <si>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</si>
  <si>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</si>
  <si>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</si>
  <si>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</si>
  <si>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</si>
  <si>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</si>
  <si>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</si>
  <si>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</si>
  <si>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</si>
  <si>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</si>
  <si>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</si>
  <si>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</si>
  <si>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</si>
  <si>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</si>
  <si>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</si>
  <si>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</si>
  <si>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</si>
  <si>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</si>
  <si>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</si>
  <si>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</si>
  <si>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</si>
  <si>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</si>
  <si>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</si>
  <si>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</si>
  <si>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</si>
  <si>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</si>
  <si>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</si>
  <si>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</si>
  <si>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</si>
  <si>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</si>
  <si>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</si>
  <si>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</si>
  <si>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</si>
  <si>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</si>
  <si>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</si>
  <si>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</si>
  <si>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</si>
  <si>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</si>
  <si>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</si>
  <si>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</si>
  <si>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</si>
  <si>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</si>
  <si>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</si>
  <si>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</si>
  <si>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</si>
  <si>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</si>
  <si>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</si>
  <si>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</si>
  <si>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</si>
  <si>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</si>
  <si>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</si>
  <si>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</si>
  <si>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</si>
  <si>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</si>
  <si>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</si>
  <si>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</si>
  <si>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</si>
  <si>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</si>
  <si>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</si>
  <si>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</si>
  <si>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</si>
  <si>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</si>
  <si>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</si>
  <si>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</si>
  <si>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</si>
  <si>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</si>
  <si>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</si>
  <si>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</si>
  <si>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</si>
  <si>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</si>
  <si>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</si>
  <si>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</si>
  <si>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</si>
  <si>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</si>
  <si>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</si>
  <si>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</si>
  <si>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</si>
  <si>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</si>
  <si>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</si>
  <si>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</si>
  <si>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</si>
  <si>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</si>
  <si>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</si>
  <si>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</si>
  <si>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</si>
  <si>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</si>
  <si>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</si>
  <si>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</si>
  <si>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</si>
  <si>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</si>
  <si>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</si>
  <si>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</si>
  <si>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</si>
  <si>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</si>
  <si>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</si>
  <si>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</si>
  <si>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</si>
  <si>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</si>
  <si>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</si>
  <si>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</si>
  <si>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</si>
  <si>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</si>
  <si>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</si>
  <si>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</si>
  <si>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</si>
  <si>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</si>
  <si>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</si>
  <si>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</si>
  <si>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</si>
  <si>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</si>
  <si>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</si>
  <si>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</si>
  <si>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</si>
  <si>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</si>
  <si>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</si>
  <si>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</si>
  <si>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</si>
  <si>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</si>
  <si>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</si>
  <si>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</si>
  <si>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</si>
  <si>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</si>
  <si>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</si>
  <si>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</si>
  <si>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</si>
  <si>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</si>
  <si>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</si>
  <si>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</si>
  <si>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</si>
  <si>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</si>
  <si>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</si>
  <si>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</si>
  <si>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</si>
  <si>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</si>
  <si>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</si>
  <si>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</si>
  <si>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</si>
  <si>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</si>
  <si>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</si>
  <si>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</si>
  <si>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</si>
  <si>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</si>
  <si>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</si>
  <si>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</si>
  <si>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</si>
  <si>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</si>
  <si>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</si>
  <si>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</si>
  <si>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</si>
  <si>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</si>
  <si>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</si>
  <si>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</si>
  <si>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</si>
  <si>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</si>
  <si>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</si>
  <si>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</si>
  <si>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</si>
  <si>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</si>
  <si>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</si>
  <si>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</si>
  <si>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</si>
  <si>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</si>
  <si>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</si>
  <si>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</si>
  <si>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</si>
  <si>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</si>
  <si>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</si>
  <si>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</si>
  <si>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</si>
  <si>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</si>
  <si>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</si>
  <si>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</si>
  <si>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</si>
  <si>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</si>
  <si>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</si>
  <si>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</si>
  <si>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</si>
  <si>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</si>
  <si>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</si>
  <si>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</si>
  <si>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</si>
  <si>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</si>
  <si>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</si>
  <si>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</si>
  <si>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</si>
  <si>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</si>
  <si>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</si>
  <si>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</si>
  <si>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</si>
  <si>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</si>
  <si>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</si>
  <si>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</si>
  <si>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</si>
  <si>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</si>
  <si>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</si>
  <si>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</si>
  <si>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</si>
  <si>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</si>
  <si>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</si>
  <si>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</si>
  <si>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</si>
  <si>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</si>
  <si>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</si>
  <si>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</si>
  <si>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</si>
  <si>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</si>
  <si>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</si>
  <si>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</si>
  <si>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</si>
  <si>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</si>
  <si>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</si>
  <si>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</si>
  <si>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</si>
  <si>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</si>
  <si>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</si>
  <si>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</si>
  <si>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</si>
  <si>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</si>
  <si>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</si>
  <si>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</si>
  <si>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</si>
  <si>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</si>
  <si>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</si>
  <si>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</si>
  <si>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</si>
  <si>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</si>
  <si>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</si>
  <si>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</si>
  <si>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</si>
  <si>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</si>
  <si>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</si>
  <si>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</si>
  <si>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</si>
  <si>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</si>
  <si>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</si>
  <si>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</si>
  <si>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</si>
  <si>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</si>
  <si>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</si>
  <si>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</si>
  <si>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</si>
  <si>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</si>
  <si>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</si>
  <si>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</si>
  <si>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</si>
  <si>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</si>
  <si>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</si>
  <si>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</si>
  <si>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</si>
  <si>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</si>
  <si>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</si>
  <si>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</si>
  <si>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</si>
  <si>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</si>
  <si>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</si>
  <si>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</si>
  <si>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</si>
  <si>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</si>
  <si>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</si>
  <si>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</si>
  <si>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</si>
  <si>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</si>
  <si>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</si>
  <si>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</si>
  <si>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</si>
  <si>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</si>
  <si>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</si>
  <si>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</si>
  <si>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</si>
  <si>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</si>
  <si>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</si>
  <si>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</si>
  <si>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</si>
  <si>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</si>
  <si>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</si>
  <si>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</si>
  <si>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</si>
  <si>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</si>
  <si>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</si>
  <si>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</si>
  <si>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</si>
  <si>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</si>
  <si>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</si>
  <si>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</si>
  <si>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</si>
  <si>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</si>
  <si>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</si>
  <si>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</si>
  <si>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</si>
  <si>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</si>
  <si>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</si>
  <si>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</si>
  <si>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</si>
  <si>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</si>
  <si>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</si>
  <si>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</si>
  <si>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</si>
  <si>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</si>
  <si>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</si>
  <si>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</si>
  <si>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</si>
  <si>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</si>
  <si>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</si>
  <si>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</si>
  <si>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</si>
  <si>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</si>
  <si>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</si>
  <si>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</si>
  <si>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</si>
  <si>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</si>
  <si>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</si>
  <si>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</si>
  <si>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</si>
  <si>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</si>
  <si>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</si>
  <si>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</si>
  <si>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</si>
  <si>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</si>
  <si>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</si>
  <si>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</si>
  <si>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</si>
  <si>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</si>
  <si>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</si>
  <si>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</si>
  <si>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</si>
  <si>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</si>
  <si>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</si>
  <si>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</si>
  <si>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</si>
  <si>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</si>
  <si>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</si>
  <si>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</si>
  <si>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</si>
  <si>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</si>
  <si>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</si>
  <si>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</si>
  <si>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</si>
  <si>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</si>
  <si>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</si>
  <si>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</si>
  <si>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</si>
  <si>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</si>
  <si>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</si>
  <si>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</si>
  <si>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</si>
  <si>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</si>
  <si>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</si>
  <si>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</si>
  <si>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</si>
  <si>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</si>
  <si>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</si>
  <si>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</si>
  <si>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</si>
  <si>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</si>
  <si>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</si>
  <si>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</si>
  <si>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</si>
  <si>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</si>
  <si>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</si>
  <si>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</si>
  <si>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</si>
  <si>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</si>
  <si>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</si>
  <si>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</si>
  <si>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</si>
  <si>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</si>
  <si>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</si>
  <si>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</si>
  <si>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</si>
  <si>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</si>
  <si>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</si>
  <si>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</si>
  <si>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</si>
  <si>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</si>
  <si>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</si>
  <si>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</si>
  <si>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</si>
  <si>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</si>
  <si>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</si>
  <si>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</si>
  <si>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</si>
  <si>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</si>
  <si>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</si>
  <si>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</si>
  <si>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</si>
  <si>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</si>
  <si>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</si>
  <si>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</si>
  <si>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</si>
  <si>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</si>
  <si>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</si>
  <si>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</si>
  <si>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</si>
  <si>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</si>
  <si>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</si>
  <si>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</si>
  <si>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</si>
  <si>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</si>
  <si>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</si>
  <si>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</si>
  <si>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</si>
  <si>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</si>
  <si>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</si>
  <si>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</si>
  <si>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</si>
  <si>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</si>
  <si>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</si>
  <si>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</si>
  <si>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</si>
  <si>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</si>
  <si>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</si>
  <si>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</si>
  <si>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</si>
  <si>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</si>
  <si>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</si>
  <si>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</si>
  <si>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</si>
  <si>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</si>
  <si>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</si>
  <si>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</si>
  <si>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</si>
  <si>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</si>
  <si>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</si>
  <si>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</si>
  <si>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</si>
  <si>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</si>
  <si>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</si>
  <si>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</si>
  <si>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</si>
  <si>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</si>
  <si>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</si>
  <si>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</si>
  <si>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</si>
  <si>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</si>
  <si>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</si>
  <si>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</si>
  <si>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</si>
  <si>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</si>
  <si>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</si>
  <si>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</si>
  <si>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</si>
  <si>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</si>
  <si>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</si>
  <si>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</si>
  <si>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</si>
  <si>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</si>
  <si>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</si>
  <si>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</si>
  <si>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</si>
  <si>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</si>
  <si>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</si>
  <si>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</si>
  <si>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</si>
  <si>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</si>
  <si>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</si>
  <si>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</si>
  <si>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</si>
  <si>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</si>
  <si>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</si>
  <si>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</si>
  <si>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</si>
  <si>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</si>
  <si>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</si>
  <si>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</si>
  <si>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</si>
  <si>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</si>
  <si>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</si>
  <si>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</si>
  <si>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</si>
  <si>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</si>
  <si>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</si>
  <si>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</si>
  <si>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</si>
  <si>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</si>
  <si>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</si>
  <si>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</si>
  <si>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</si>
  <si>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</si>
  <si>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</si>
  <si>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</si>
  <si>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</si>
  <si>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</si>
  <si>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</si>
  <si>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</si>
  <si>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</si>
  <si>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</si>
  <si>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</si>
  <si>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</si>
  <si>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</si>
  <si>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</si>
  <si>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</si>
  <si>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</si>
  <si>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</si>
  <si>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</si>
  <si>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</si>
  <si>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</si>
  <si>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</si>
  <si>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</si>
  <si>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</si>
  <si>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</si>
  <si>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</si>
  <si>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</si>
  <si>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</si>
  <si>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</si>
  <si>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</si>
  <si>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</si>
  <si>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</si>
  <si>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</si>
  <si>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</si>
  <si>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</si>
  <si>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</si>
  <si>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</si>
  <si>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</si>
  <si>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</si>
  <si>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</si>
  <si>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</si>
  <si>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</si>
  <si>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</si>
  <si>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</si>
  <si>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</si>
  <si>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</si>
  <si>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</si>
  <si>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</si>
  <si>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</si>
  <si>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</si>
  <si>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</si>
  <si>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</si>
  <si>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</si>
  <si>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</si>
  <si>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</si>
  <si>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</si>
  <si>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</si>
  <si>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</si>
  <si>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</si>
  <si>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</si>
  <si>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</si>
  <si>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</si>
  <si>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</si>
  <si>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</si>
  <si>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</si>
  <si>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</si>
  <si>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</si>
  <si>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</si>
  <si>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</si>
  <si>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</si>
  <si>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</si>
  <si>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</si>
  <si>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</si>
  <si>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</si>
  <si>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</si>
  <si>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</si>
  <si>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</si>
  <si>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</si>
  <si>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</si>
  <si>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</si>
  <si>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</si>
  <si>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</si>
  <si>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</si>
  <si>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</si>
  <si>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</si>
  <si>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</si>
  <si>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</si>
  <si>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</si>
  <si>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</si>
  <si>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</si>
  <si>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</si>
  <si>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</si>
  <si>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</si>
  <si>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</si>
  <si>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</si>
  <si>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</si>
  <si>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</si>
  <si>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</si>
  <si>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</si>
  <si>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</si>
  <si>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</si>
  <si>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</si>
  <si>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</si>
  <si>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</si>
  <si>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</si>
  <si>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</si>
  <si>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</si>
  <si>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</si>
  <si>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</si>
  <si>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</si>
  <si>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</si>
  <si>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</si>
  <si>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</si>
  <si>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</si>
  <si>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</si>
  <si>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</si>
  <si>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</si>
  <si>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</si>
  <si>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</si>
  <si>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</si>
  <si>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</si>
  <si>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</si>
  <si>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</si>
  <si>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</si>
  <si>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</si>
  <si>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</si>
  <si>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</si>
  <si>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</si>
  <si>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</si>
  <si>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</si>
  <si>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</si>
  <si>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</si>
  <si>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</si>
  <si>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</si>
  <si>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</si>
  <si>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</si>
  <si>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</si>
  <si>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</si>
  <si>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</si>
  <si>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</si>
  <si>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</si>
  <si>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</si>
  <si>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</si>
  <si>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</si>
  <si>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</si>
  <si>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</si>
  <si>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</si>
  <si>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</si>
  <si>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</si>
  <si>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</si>
  <si>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</si>
  <si>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</si>
  <si>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</si>
  <si>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</si>
  <si>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</si>
  <si>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</si>
  <si>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</si>
  <si>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</si>
  <si>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</si>
  <si>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</si>
  <si>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</si>
  <si>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</si>
  <si>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</si>
  <si>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</si>
  <si>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</si>
  <si>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</si>
  <si>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</si>
  <si>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</si>
  <si>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</si>
  <si>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</si>
  <si>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</si>
  <si>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</si>
  <si>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</si>
  <si>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</si>
  <si>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</si>
  <si>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</si>
  <si>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</si>
  <si>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</si>
  <si>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</si>
  <si>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</si>
  <si>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</si>
  <si>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</si>
  <si>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</si>
  <si>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</si>
  <si>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</si>
  <si>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</si>
  <si>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</si>
  <si>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</si>
  <si>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</si>
  <si>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</si>
  <si>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</si>
  <si>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</si>
  <si>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</si>
  <si>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</si>
  <si>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</si>
  <si>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</si>
  <si>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</si>
  <si>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</si>
  <si>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</si>
  <si>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</si>
  <si>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</si>
  <si>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</si>
  <si>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</si>
  <si>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</si>
  <si>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</si>
  <si>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</si>
  <si>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</si>
  <si>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</si>
  <si>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</si>
  <si>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</si>
  <si>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</si>
  <si>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</si>
  <si>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</si>
  <si>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</si>
  <si>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</si>
  <si>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</si>
  <si>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</si>
  <si>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</si>
  <si>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</si>
  <si>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</si>
  <si>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</si>
  <si>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</si>
  <si>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</si>
  <si>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</si>
  <si>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</si>
  <si>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</si>
  <si>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</si>
  <si>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</si>
  <si>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</si>
  <si>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</si>
  <si>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</si>
  <si>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</si>
  <si>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</si>
  <si>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</si>
  <si>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</si>
  <si>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</si>
  <si>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</si>
  <si>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</si>
  <si>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</si>
  <si>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</si>
  <si>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</si>
  <si>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</si>
  <si>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</si>
  <si>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</si>
  <si>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</si>
  <si>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</si>
  <si>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</si>
  <si>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</si>
  <si>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</si>
  <si>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</si>
  <si>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</si>
  <si>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</si>
  <si>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</si>
  <si>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</si>
  <si>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</si>
  <si>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</si>
  <si>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</si>
  <si>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</si>
  <si>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</si>
  <si>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</si>
  <si>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</si>
  <si>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</si>
  <si>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</si>
  <si>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</si>
  <si>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</si>
  <si>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</si>
  <si>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</si>
  <si>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</si>
  <si>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</si>
  <si>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</si>
  <si>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</si>
  <si>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</si>
  <si>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</si>
  <si>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</si>
  <si>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</si>
  <si>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</si>
  <si>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</si>
  <si>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</si>
  <si>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</si>
  <si>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</si>
  <si>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</si>
  <si>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</si>
  <si>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</si>
  <si>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</si>
  <si>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</si>
  <si>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</si>
  <si>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</si>
  <si>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</si>
  <si>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</si>
  <si>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</si>
  <si>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</si>
  <si>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</si>
  <si>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</si>
  <si>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</si>
  <si>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</si>
  <si>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</si>
  <si>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</si>
  <si>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</si>
  <si>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</si>
  <si>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</si>
  <si>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</si>
  <si>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</si>
  <si>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</si>
  <si>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</si>
  <si>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</si>
  <si>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</si>
  <si>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</si>
  <si>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</si>
  <si>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</si>
  <si>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</si>
  <si>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</si>
  <si>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</si>
  <si>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</si>
  <si>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</si>
  <si>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</si>
  <si>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</si>
  <si>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</si>
  <si>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</si>
  <si>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</si>
  <si>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</si>
  <si>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</si>
  <si>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</si>
  <si>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</si>
  <si>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</si>
  <si>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</si>
  <si>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</si>
  <si>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</si>
  <si>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</si>
  <si>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</si>
  <si>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</si>
  <si>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</si>
  <si>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</si>
  <si>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</si>
  <si>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</si>
  <si>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</si>
  <si>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</si>
  <si>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</si>
  <si>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</si>
  <si>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</si>
  <si>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</si>
  <si>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</si>
  <si>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</si>
  <si>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</si>
  <si>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</si>
  <si>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</si>
  <si>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</si>
  <si>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</si>
  <si>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</si>
  <si>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</si>
  <si>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</si>
  <si>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</si>
  <si>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</si>
  <si>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</si>
  <si>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</si>
  <si>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</si>
  <si>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</si>
  <si>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</si>
  <si>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</si>
  <si>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</si>
  <si>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</si>
  <si>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</si>
  <si>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</si>
  <si>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</si>
  <si>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</si>
  <si>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</si>
  <si>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</si>
  <si>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</si>
  <si>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</si>
  <si>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</si>
  <si>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</si>
  <si>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</si>
  <si>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</si>
  <si>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</si>
  <si>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</si>
  <si>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</si>
  <si>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</si>
  <si>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</si>
  <si>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</si>
  <si>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</si>
  <si>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</si>
  <si>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</si>
  <si>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</si>
  <si>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</si>
  <si>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</si>
  <si>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</si>
  <si>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</si>
  <si>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</si>
  <si>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</si>
  <si>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</si>
  <si>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</si>
  <si>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</si>
  <si>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</si>
  <si>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</si>
  <si>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</si>
  <si>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</si>
  <si>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</si>
  <si>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</si>
  <si>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</si>
  <si>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</si>
  <si>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</si>
  <si>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</si>
  <si>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</si>
  <si>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</si>
  <si>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</si>
  <si>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</si>
  <si>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</si>
  <si>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</si>
  <si>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</si>
  <si>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</si>
  <si>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</si>
  <si>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</si>
  <si>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</si>
  <si>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</si>
  <si>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</si>
  <si>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</si>
  <si>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</si>
  <si>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</si>
  <si>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</si>
  <si>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</si>
  <si>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</si>
  <si>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</si>
  <si>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</si>
  <si>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</si>
  <si>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</si>
  <si>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</si>
  <si>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</si>
  <si>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</si>
  <si>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</si>
  <si>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</si>
  <si>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</si>
  <si>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</si>
  <si>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</si>
  <si>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</si>
  <si>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</si>
  <si>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</si>
  <si>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</si>
  <si>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</si>
  <si>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</si>
  <si>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</si>
  <si>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</si>
  <si>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</si>
  <si>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</si>
  <si>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</si>
  <si>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</si>
  <si>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</si>
  <si>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</si>
  <si>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</si>
  <si>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</si>
  <si>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</si>
  <si>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</si>
  <si>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</si>
  <si>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</si>
  <si>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</si>
  <si>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</si>
  <si>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</si>
  <si>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</si>
  <si>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</si>
  <si>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</si>
  <si>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</si>
  <si>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</si>
  <si>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</si>
  <si>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</si>
  <si>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</si>
  <si>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</si>
  <si>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</si>
  <si>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</si>
  <si>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</si>
  <si>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</si>
  <si>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</si>
  <si>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</si>
  <si>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</si>
  <si>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</si>
  <si>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</si>
  <si>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</si>
  <si>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</si>
  <si>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</si>
  <si>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</si>
  <si>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</si>
  <si>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</si>
  <si>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</si>
  <si>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</si>
  <si>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</si>
  <si>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</si>
  <si>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</si>
  <si>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</si>
  <si>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</si>
  <si>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</si>
  <si>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</si>
  <si>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</si>
  <si>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</si>
  <si>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</si>
  <si>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</si>
  <si>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</si>
  <si>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</si>
  <si>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</si>
  <si>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</si>
  <si>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</si>
  <si>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</si>
  <si>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</si>
  <si>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</si>
  <si>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</si>
  <si>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</si>
  <si>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</si>
  <si>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</si>
  <si>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</si>
  <si>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</si>
  <si>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</si>
  <si>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</si>
  <si>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</si>
  <si>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</si>
  <si>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</si>
  <si>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</si>
  <si>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</si>
  <si>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</si>
  <si>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</si>
  <si>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</si>
  <si>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</si>
  <si>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</si>
  <si>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</si>
  <si>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</si>
  <si>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</si>
  <si>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</si>
  <si>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</si>
  <si>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</si>
  <si>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</si>
  <si>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</si>
  <si>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</si>
  <si>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</si>
  <si>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</si>
  <si>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</si>
  <si>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</si>
  <si>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</si>
  <si>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</si>
  <si>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</si>
  <si>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</si>
  <si>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</si>
  <si>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</si>
  <si>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</si>
  <si>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</si>
  <si>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</si>
  <si>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</si>
  <si>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</si>
  <si>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</si>
  <si>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</si>
  <si>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</si>
  <si>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</si>
  <si>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</si>
  <si>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</si>
  <si>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</si>
  <si>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</si>
  <si>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</si>
  <si>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</si>
  <si>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</si>
  <si>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</si>
  <si>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</si>
  <si>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</si>
  <si>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</si>
  <si>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</si>
  <si>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</si>
  <si>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</si>
  <si>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</si>
  <si>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</si>
  <si>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</si>
  <si>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</si>
  <si>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</si>
  <si>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</si>
  <si>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</si>
  <si>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</si>
  <si>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</si>
  <si>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</si>
  <si>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</si>
  <si>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</si>
  <si>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</si>
  <si>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</si>
  <si>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</si>
  <si>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</si>
  <si>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</si>
  <si>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</si>
  <si>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</si>
  <si>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</si>
  <si>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</si>
  <si>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</si>
  <si>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</si>
  <si>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</si>
  <si>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</si>
  <si>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</si>
  <si>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</si>
  <si>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</si>
  <si>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</si>
  <si>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</si>
  <si>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</si>
  <si>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</si>
  <si>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</si>
  <si>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</si>
  <si>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</si>
  <si>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</si>
  <si>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</si>
  <si>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</si>
  <si>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</si>
  <si>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</si>
  <si>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</si>
  <si>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</si>
  <si>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</si>
  <si>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</si>
  <si>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</si>
  <si>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</si>
  <si>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</si>
  <si>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</si>
  <si>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</si>
  <si>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</si>
  <si>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</si>
  <si>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</si>
  <si>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</si>
  <si>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</si>
  <si>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</si>
  <si>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</si>
  <si>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</si>
  <si>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</si>
  <si>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</si>
  <si>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</si>
  <si>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</si>
  <si>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</si>
  <si>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</si>
  <si>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</si>
  <si>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</si>
  <si>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</si>
  <si>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</si>
  <si>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</si>
  <si>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</si>
  <si>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</si>
  <si>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</si>
  <si>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</si>
  <si>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</si>
  <si>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</si>
  <si>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</si>
  <si>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</si>
  <si>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</si>
  <si>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</si>
  <si>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</si>
  <si>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</si>
  <si>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</si>
  <si>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</si>
  <si>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</si>
  <si>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</si>
  <si>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</si>
  <si>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</si>
  <si>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</si>
  <si>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</si>
  <si>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</si>
  <si>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</si>
  <si>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</si>
  <si>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</si>
  <si>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</si>
  <si>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</si>
  <si>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</si>
  <si>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</si>
  <si>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</si>
  <si>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</si>
  <si>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</si>
  <si>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</si>
  <si>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</si>
  <si>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</si>
  <si>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</si>
  <si>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</si>
  <si>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</si>
  <si>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</si>
  <si>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</si>
  <si>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</si>
  <si>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</si>
  <si>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</si>
  <si>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</si>
  <si>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</si>
  <si>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</si>
  <si>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</si>
  <si>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</si>
  <si>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</si>
  <si>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</si>
  <si>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</si>
  <si>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</si>
  <si>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</si>
  <si>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</si>
  <si>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</si>
  <si>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</si>
  <si>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</si>
  <si>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</si>
  <si>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</si>
  <si>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</si>
  <si>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</si>
  <si>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</si>
  <si>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</si>
  <si>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</si>
  <si>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</si>
  <si>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</si>
  <si>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</si>
  <si>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</si>
  <si>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</si>
  <si>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</si>
  <si>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</si>
  <si>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</si>
  <si>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</si>
  <si>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</si>
  <si>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</si>
  <si>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</si>
  <si>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</si>
  <si>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</si>
  <si>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</si>
  <si>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</si>
  <si>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</si>
  <si>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</si>
  <si>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</si>
  <si>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</si>
  <si>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</si>
  <si>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</si>
  <si>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</si>
  <si>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</si>
  <si>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</si>
  <si>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</si>
  <si>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</si>
  <si>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</si>
  <si>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</si>
  <si>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</si>
  <si>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</si>
  <si>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</si>
  <si>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</si>
  <si>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</si>
  <si>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</si>
  <si>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</si>
  <si>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</si>
  <si>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</si>
  <si>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</si>
  <si>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</si>
  <si>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</si>
  <si>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</si>
  <si>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</si>
  <si>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</si>
  <si>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</si>
  <si>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</si>
  <si>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</si>
  <si>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</si>
  <si>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</si>
  <si>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</si>
  <si>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</si>
  <si>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</si>
  <si>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</si>
  <si>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</si>
  <si>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</si>
  <si>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</si>
  <si>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</si>
  <si>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</si>
  <si>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</si>
  <si>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</si>
  <si>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</si>
  <si>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</si>
  <si>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</si>
  <si>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</si>
  <si>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</si>
  <si>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</si>
  <si>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</si>
  <si>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</si>
  <si>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</si>
  <si>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</si>
  <si>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</si>
  <si>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</si>
  <si>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</si>
  <si>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</si>
  <si>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</si>
  <si>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</si>
  <si>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</si>
  <si>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</si>
  <si>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</si>
  <si>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</si>
  <si>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</si>
  <si>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</si>
  <si>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</si>
  <si>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</si>
  <si>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</si>
  <si>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</si>
  <si>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</si>
  <si>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</si>
  <si>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</si>
  <si>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</si>
  <si>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</si>
  <si>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</si>
  <si>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</si>
  <si>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</si>
  <si>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</si>
  <si>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</si>
  <si>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</si>
  <si>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</si>
  <si>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</si>
  <si>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</si>
  <si>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</si>
  <si>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</si>
  <si>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</si>
  <si>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</si>
  <si>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</si>
  <si>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</si>
  <si>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</si>
  <si>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</si>
  <si>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</si>
  <si>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</si>
  <si>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</si>
  <si>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</si>
  <si>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</si>
  <si>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</si>
  <si>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</si>
  <si>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</si>
  <si>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</si>
  <si>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</si>
  <si>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</si>
  <si>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</si>
  <si>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</si>
  <si>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</si>
  <si>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</si>
  <si>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</si>
  <si>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</si>
  <si>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</si>
  <si>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</si>
  <si>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</si>
  <si>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</si>
  <si>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</si>
  <si>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</si>
  <si>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</si>
  <si>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</si>
  <si>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</si>
  <si>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</si>
  <si>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</si>
  <si>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</si>
  <si>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</si>
  <si>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</si>
  <si>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</si>
  <si>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</si>
  <si>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</si>
  <si>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</si>
  <si>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</si>
  <si>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</si>
  <si>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</si>
  <si>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</si>
  <si>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</si>
  <si>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</si>
  <si>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</si>
  <si>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</si>
  <si>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</si>
  <si>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</si>
  <si>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</si>
  <si>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</si>
  <si>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</si>
  <si>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</si>
  <si>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</si>
  <si>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</si>
  <si>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</si>
  <si>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</si>
  <si>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</si>
  <si>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</si>
  <si>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</si>
  <si>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</si>
  <si>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</si>
  <si>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</si>
  <si>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</si>
  <si>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</si>
  <si>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</si>
  <si>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</si>
  <si>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</si>
  <si>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</si>
  <si>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</si>
  <si>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</si>
  <si>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</si>
  <si>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</si>
  <si>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</si>
  <si>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</si>
  <si>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</si>
  <si>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</si>
  <si>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</si>
  <si>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</si>
  <si>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</si>
  <si>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</si>
  <si>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</si>
  <si>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</si>
  <si>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</si>
  <si>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</si>
  <si>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</si>
  <si>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</si>
  <si>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</si>
  <si>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</si>
  <si>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</si>
  <si>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</si>
  <si>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</si>
  <si>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</si>
  <si>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</si>
  <si>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</si>
  <si>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</si>
  <si>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</si>
  <si>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</si>
  <si>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</si>
  <si>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</si>
  <si>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</si>
  <si>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</si>
  <si>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</si>
  <si>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</si>
  <si>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</si>
  <si>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</si>
  <si>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</si>
  <si>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</si>
  <si>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</si>
  <si>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</si>
  <si>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</si>
  <si>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</si>
  <si>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</si>
  <si>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</si>
  <si>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</si>
  <si>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</si>
  <si>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</si>
  <si>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</si>
  <si>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</si>
  <si>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</si>
  <si>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</si>
  <si>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</si>
  <si>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</si>
  <si>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</si>
  <si>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</si>
  <si>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</si>
  <si>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</si>
  <si>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</si>
  <si>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</si>
  <si>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</si>
  <si>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</si>
  <si>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</si>
  <si>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</si>
  <si>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</si>
  <si>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</si>
  <si>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</si>
  <si>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</si>
  <si>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</si>
  <si>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</si>
  <si>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</si>
  <si>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</si>
  <si>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</si>
  <si>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</si>
  <si>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</si>
  <si>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</si>
  <si>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</si>
  <si>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</si>
  <si>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</si>
  <si>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</si>
  <si>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</si>
  <si>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</si>
  <si>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</si>
  <si>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</si>
  <si>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</si>
  <si>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</si>
  <si>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</si>
  <si>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</si>
  <si>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</si>
  <si>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</si>
  <si>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</si>
  <si>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</si>
  <si>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</si>
  <si>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</si>
  <si>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</si>
  <si>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</si>
  <si>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</si>
  <si>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</si>
  <si>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</si>
  <si>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</si>
  <si>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</si>
  <si>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</si>
  <si>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</si>
  <si>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</si>
  <si>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</si>
  <si>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</si>
  <si>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</si>
  <si>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</si>
  <si>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</si>
  <si>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</si>
  <si>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</si>
  <si>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</si>
  <si>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</si>
  <si>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</si>
  <si>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</si>
  <si>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</si>
  <si>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</si>
  <si>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</si>
  <si>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</si>
  <si>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</si>
  <si>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</si>
  <si>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</si>
  <si>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</si>
  <si>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</si>
  <si>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</si>
  <si>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</si>
  <si>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</si>
  <si>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</si>
  <si>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</si>
  <si>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</si>
  <si>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</si>
  <si>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</si>
  <si>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</si>
  <si>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</si>
  <si>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</si>
  <si>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</si>
  <si>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</si>
  <si>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</si>
  <si>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</si>
  <si>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</si>
  <si>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</si>
  <si>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</si>
  <si>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</si>
  <si>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</si>
  <si>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</si>
  <si>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</si>
  <si>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</si>
  <si>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</si>
  <si>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</si>
  <si>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</si>
  <si>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</si>
  <si>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</si>
  <si>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</si>
  <si>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</si>
  <si>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</si>
  <si>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</si>
  <si>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</si>
  <si>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</si>
  <si>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</si>
  <si>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</si>
  <si>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</si>
  <si>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</si>
  <si>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</si>
  <si>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</si>
  <si>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</si>
  <si>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</si>
  <si>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</si>
  <si>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</si>
  <si>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</si>
  <si>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</si>
  <si>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</si>
  <si>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</si>
  <si>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</si>
  <si>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</si>
  <si>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</si>
  <si>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</si>
  <si>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</si>
  <si>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</si>
  <si>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</si>
  <si>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</si>
  <si>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</si>
  <si>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</si>
  <si>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</si>
  <si>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</si>
  <si>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</si>
  <si>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</si>
  <si>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</si>
  <si>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</si>
  <si>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</si>
  <si>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</si>
  <si>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</si>
  <si>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</si>
  <si>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</si>
  <si>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</si>
  <si>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</si>
  <si>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</si>
  <si>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</si>
  <si>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</si>
  <si>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</si>
  <si>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</si>
  <si>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</si>
  <si>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</si>
  <si>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</si>
  <si>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</si>
  <si>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</si>
  <si>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</si>
  <si>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</si>
  <si>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</si>
  <si>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</si>
  <si>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</si>
  <si>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</si>
  <si>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</si>
  <si>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</si>
  <si>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</si>
  <si>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</si>
  <si>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</si>
  <si>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</si>
  <si>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</si>
  <si>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</si>
  <si>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</si>
  <si>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</si>
  <si>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</si>
  <si>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</si>
  <si>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</si>
  <si>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</si>
  <si>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</si>
  <si>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</si>
  <si>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</si>
  <si>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</si>
  <si>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</si>
  <si>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</si>
  <si>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</si>
  <si>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</si>
  <si>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</si>
  <si>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</si>
  <si>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</si>
  <si>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</si>
  <si>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</si>
  <si>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</si>
  <si>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</si>
  <si>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</si>
  <si>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</si>
  <si>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</si>
  <si>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</si>
  <si>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</si>
  <si>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</si>
  <si>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</si>
  <si>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</si>
  <si>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</si>
  <si>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</si>
  <si>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</si>
  <si>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</si>
  <si>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</si>
  <si>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</si>
  <si>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</si>
  <si>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</si>
  <si>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</si>
  <si>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</si>
  <si>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</si>
  <si>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</si>
  <si>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</si>
  <si>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</si>
  <si>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</si>
  <si>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</si>
  <si>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</si>
  <si>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</si>
  <si>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</si>
  <si>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</si>
  <si>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</si>
  <si>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</si>
  <si>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</si>
  <si>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</si>
  <si>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</si>
  <si>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</si>
  <si>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</si>
  <si>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</si>
  <si>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</si>
  <si>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</si>
  <si>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</si>
  <si>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</si>
  <si>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</si>
  <si>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</si>
  <si>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</si>
  <si>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</si>
  <si>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</si>
  <si>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</si>
  <si>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</si>
  <si>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</si>
  <si>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</si>
  <si>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</si>
  <si>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</si>
  <si>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</si>
  <si>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</si>
  <si>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</si>
  <si>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</si>
  <si>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</si>
  <si>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</si>
  <si>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</si>
  <si>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</si>
  <si>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</si>
  <si>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</si>
  <si>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</si>
  <si>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</si>
  <si>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</si>
  <si>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</si>
  <si>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</si>
  <si>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</si>
  <si>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</si>
  <si>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</si>
  <si>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</si>
  <si>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</si>
  <si>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</si>
  <si>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</si>
  <si>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</si>
  <si>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</si>
  <si>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</si>
  <si>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</si>
  <si>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</si>
  <si>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</si>
  <si>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</si>
  <si>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</si>
  <si>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</si>
  <si>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</si>
  <si>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</si>
  <si>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</si>
  <si>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</si>
  <si>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</si>
  <si>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</si>
  <si>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</si>
  <si>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</si>
  <si>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</si>
  <si>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</si>
  <si>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</si>
  <si>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</si>
  <si>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</si>
  <si>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</si>
  <si>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</si>
  <si>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</si>
  <si>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</si>
  <si>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</si>
  <si>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</si>
  <si>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</si>
  <si>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</si>
  <si>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</si>
  <si>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</si>
  <si>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</si>
  <si>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</si>
  <si>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</si>
  <si>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</si>
  <si>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</si>
  <si>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</si>
  <si>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</si>
  <si>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</si>
  <si>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</si>
  <si>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</si>
  <si>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</si>
  <si>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</si>
  <si>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</si>
  <si>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</si>
  <si>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</si>
  <si>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</si>
  <si>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</si>
  <si>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</si>
  <si>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</si>
  <si>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</si>
  <si>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</si>
  <si>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</si>
  <si>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</si>
  <si>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</si>
  <si>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</si>
  <si>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</si>
  <si>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</si>
  <si>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</si>
  <si>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</si>
  <si>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</si>
  <si>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</si>
  <si>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</si>
  <si>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</si>
  <si>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</si>
  <si>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</si>
  <si>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</si>
  <si>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</si>
  <si>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</si>
  <si>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</si>
  <si>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</si>
  <si>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</si>
  <si>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</si>
  <si>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</si>
  <si>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</si>
  <si>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</si>
  <si>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</si>
  <si>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</si>
  <si>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</si>
  <si>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</si>
  <si>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</si>
  <si>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</si>
  <si>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</si>
  <si>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</si>
  <si>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</si>
  <si>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</si>
  <si>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</si>
  <si>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</si>
  <si>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</si>
  <si>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</si>
  <si>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</si>
  <si>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</si>
  <si>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</si>
  <si>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</si>
  <si>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</si>
  <si>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</si>
  <si>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</si>
  <si>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</si>
  <si>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</si>
  <si>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</si>
  <si>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</si>
  <si>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</si>
  <si>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</si>
  <si>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</si>
  <si>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</si>
  <si>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</si>
  <si>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</si>
  <si>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</si>
  <si>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</si>
  <si>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</si>
  <si>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</si>
  <si>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</si>
  <si>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</si>
  <si>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</si>
  <si>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</si>
  <si>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</si>
  <si>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</si>
  <si>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</si>
  <si>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</si>
  <si>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</si>
  <si>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</si>
  <si>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</si>
  <si>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</si>
  <si>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</si>
  <si>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</si>
  <si>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</si>
  <si>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</si>
  <si>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</si>
  <si>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</si>
  <si>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</si>
  <si>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</si>
  <si>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</si>
  <si>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</si>
  <si>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</si>
  <si>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</si>
  <si>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</si>
  <si>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</si>
  <si>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</si>
  <si>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</si>
  <si>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</si>
  <si>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</si>
  <si>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</si>
  <si>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</si>
  <si>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</si>
  <si>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</si>
  <si>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</si>
  <si>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</si>
  <si>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</si>
  <si>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</si>
  <si>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</si>
  <si>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</si>
  <si>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</si>
  <si>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</si>
  <si>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</si>
  <si>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</si>
  <si>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</si>
  <si>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</si>
  <si>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</si>
  <si>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</si>
  <si>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</si>
  <si>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</si>
  <si>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</si>
  <si>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</si>
  <si>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</si>
  <si>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</si>
  <si>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</si>
  <si>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</si>
  <si>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</si>
  <si>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</si>
  <si>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</si>
  <si>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</si>
  <si>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</si>
  <si>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</si>
  <si>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</si>
  <si>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</si>
  <si>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</si>
  <si>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</si>
  <si>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</si>
  <si>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</si>
  <si>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</si>
  <si>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</si>
  <si>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</si>
  <si>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</si>
  <si>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</si>
  <si>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</si>
  <si>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</si>
  <si>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</si>
  <si>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</si>
  <si>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</si>
  <si>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</si>
  <si>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</si>
  <si>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</si>
  <si>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</si>
  <si>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</si>
  <si>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</si>
  <si>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</si>
  <si>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</si>
  <si>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</si>
  <si>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</si>
  <si>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</si>
  <si>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</si>
  <si>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</si>
  <si>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</si>
  <si>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</si>
  <si>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</si>
  <si>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</si>
  <si>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</si>
  <si>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</si>
  <si>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</si>
  <si>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</si>
  <si>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</si>
  <si>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</si>
  <si>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</si>
  <si>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</si>
  <si>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</si>
  <si>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</si>
  <si>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</si>
  <si>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</si>
  <si>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</si>
  <si>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</si>
  <si>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</si>
  <si>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</si>
  <si>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</si>
  <si>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</si>
  <si>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</si>
  <si>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</si>
  <si>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</si>
  <si>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</si>
  <si>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</si>
  <si>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</si>
  <si>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</si>
  <si>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</si>
  <si>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</si>
  <si>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</si>
  <si>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</si>
  <si>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</si>
  <si>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</si>
  <si>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</si>
  <si>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</si>
  <si>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</si>
  <si>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</si>
  <si>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</si>
  <si>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</si>
  <si>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</si>
  <si>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</si>
  <si>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</si>
  <si>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</si>
  <si>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</si>
  <si>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</si>
  <si>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</si>
  <si>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</si>
  <si>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</si>
  <si>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</si>
  <si>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</si>
  <si>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</si>
  <si>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</si>
  <si>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</si>
  <si>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</si>
  <si>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</si>
  <si>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</si>
  <si>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</si>
  <si>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</si>
  <si>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</si>
  <si>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</si>
  <si>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</si>
  <si>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</si>
  <si>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</si>
  <si>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</si>
  <si>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</si>
  <si>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</si>
  <si>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</si>
  <si>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</si>
  <si>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</si>
  <si>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</si>
  <si>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</si>
  <si>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</si>
  <si>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</si>
  <si>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</si>
  <si>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</si>
  <si>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</si>
  <si>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</si>
  <si>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</si>
  <si>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</si>
  <si>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</si>
  <si>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</si>
  <si>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</si>
  <si>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</si>
  <si>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</si>
  <si>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</si>
  <si>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</si>
  <si>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</si>
  <si>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</si>
  <si>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</si>
  <si>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</si>
  <si>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</si>
  <si>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</si>
  <si>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</si>
  <si>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</si>
  <si>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</si>
  <si>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</si>
  <si>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</si>
  <si>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</si>
  <si>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</si>
  <si>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</si>
  <si>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</si>
  <si>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</si>
  <si>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</si>
  <si>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</si>
  <si>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</si>
  <si>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</si>
  <si>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</si>
  <si>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</si>
  <si>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</si>
  <si>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</si>
  <si>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</si>
  <si>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</si>
  <si>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</si>
  <si>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</si>
  <si>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</si>
  <si>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</si>
  <si>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</si>
  <si>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</si>
  <si>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</si>
  <si>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</si>
  <si>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</si>
  <si>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</si>
  <si>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</si>
  <si>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</si>
  <si>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</si>
  <si>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</si>
  <si>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</si>
  <si>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</si>
  <si>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</si>
  <si>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</si>
  <si>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</si>
  <si>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</si>
  <si>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</si>
  <si>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</si>
  <si>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</si>
  <si>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</si>
  <si>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</si>
  <si>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</si>
  <si>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</si>
  <si>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</si>
  <si>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</si>
  <si>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</si>
  <si>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</si>
  <si>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</si>
  <si>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</si>
  <si>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</si>
  <si>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</si>
  <si>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</si>
  <si>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</si>
  <si>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</si>
  <si>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</si>
  <si>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</si>
  <si>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</si>
  <si>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</si>
  <si>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</si>
  <si>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</si>
  <si>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</si>
  <si>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</si>
  <si>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</si>
  <si>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</si>
  <si>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</si>
  <si>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</si>
  <si>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</si>
  <si>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</si>
  <si>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</si>
  <si>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</si>
  <si>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</si>
  <si>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</si>
  <si>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</si>
  <si>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</si>
  <si>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</si>
  <si>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</si>
  <si>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</si>
  <si>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</si>
  <si>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</si>
  <si>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</si>
  <si>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</si>
  <si>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</si>
  <si>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</si>
  <si>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</si>
  <si>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</si>
  <si>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</si>
  <si>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</si>
  <si>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</si>
  <si>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</si>
  <si>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</si>
  <si>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</si>
  <si>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</si>
  <si>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</si>
  <si>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</si>
  <si>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</si>
  <si>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</si>
  <si>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</si>
  <si>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</si>
  <si>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</si>
  <si>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</si>
  <si>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</si>
  <si>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</si>
  <si>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</si>
  <si>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</si>
  <si>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</si>
  <si>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</si>
  <si>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</si>
  <si>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</si>
  <si>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</si>
  <si>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</si>
  <si>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</si>
  <si>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</si>
  <si>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</si>
  <si>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</si>
  <si>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</si>
  <si>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</si>
  <si>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</si>
  <si>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</si>
  <si>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</si>
  <si>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</si>
  <si>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</si>
  <si>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</si>
  <si>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</si>
  <si>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</si>
  <si>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</si>
  <si>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</si>
  <si>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</si>
  <si>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</si>
  <si>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</si>
  <si>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</si>
  <si>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</si>
  <si>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</si>
  <si>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</si>
  <si>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</si>
  <si>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</si>
  <si>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</si>
  <si>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</si>
  <si>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</si>
  <si>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</si>
  <si>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</si>
  <si>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</si>
  <si>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</si>
  <si>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</si>
  <si>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</si>
  <si>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</si>
  <si>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</si>
  <si>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</si>
  <si>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</si>
  <si>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</si>
  <si>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</si>
  <si>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</si>
  <si>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</si>
  <si>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</si>
  <si>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</si>
  <si>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</si>
  <si>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</si>
  <si>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</si>
  <si>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</si>
  <si>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</si>
  <si>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</si>
  <si>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</si>
  <si>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</si>
  <si>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</si>
  <si>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</si>
  <si>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</si>
  <si>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</si>
  <si>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</si>
  <si>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</si>
  <si>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</si>
  <si>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</si>
  <si>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</si>
  <si>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</si>
  <si>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</si>
  <si>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</si>
  <si>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</si>
  <si>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</si>
  <si>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</si>
  <si>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</si>
  <si>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</si>
  <si>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</si>
  <si>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</si>
  <si>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</si>
  <si>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</si>
  <si>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</si>
  <si>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</si>
  <si>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</si>
  <si>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</si>
  <si>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</si>
  <si>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</si>
  <si>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</si>
  <si>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</si>
  <si>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</si>
  <si>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</si>
  <si>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</si>
  <si>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</si>
  <si>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</si>
  <si>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</si>
  <si>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</si>
  <si>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</si>
  <si>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</si>
  <si>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</si>
  <si>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</si>
  <si>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</si>
  <si>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</si>
  <si>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</si>
  <si>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</si>
  <si>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</si>
  <si>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</si>
  <si>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</si>
  <si>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</si>
  <si>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</si>
  <si>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</si>
  <si>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</si>
  <si>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</si>
  <si>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</si>
  <si>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</si>
  <si>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</si>
  <si>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</si>
  <si>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</si>
  <si>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</si>
  <si>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</si>
  <si>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</si>
  <si>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</si>
  <si>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</si>
  <si>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</si>
  <si>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</si>
  <si>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</si>
  <si>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</si>
  <si>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</si>
  <si>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</si>
  <si>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</si>
  <si>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</si>
  <si>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</si>
  <si>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</si>
  <si>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</si>
  <si>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</si>
  <si>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</si>
  <si>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</si>
  <si>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</si>
  <si>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</si>
  <si>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</si>
  <si>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</si>
  <si>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</si>
  <si>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</si>
  <si>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</si>
  <si>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</si>
  <si>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</si>
  <si>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</si>
  <si>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</si>
  <si>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</si>
  <si>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</si>
  <si>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</si>
  <si>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</si>
  <si>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</si>
  <si>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</si>
  <si>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</si>
  <si>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</si>
  <si>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</si>
  <si>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</si>
  <si>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</si>
  <si>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</si>
  <si>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</si>
  <si>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</si>
  <si>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</si>
  <si>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</si>
  <si>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</si>
  <si>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</si>
  <si>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</si>
  <si>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</si>
  <si>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</si>
  <si>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</si>
  <si>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</si>
  <si>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</si>
  <si>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</si>
  <si>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</si>
  <si>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</si>
  <si>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</si>
  <si>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</si>
  <si>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</si>
  <si>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</si>
  <si>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</si>
  <si>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</si>
  <si>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</si>
  <si>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</si>
  <si>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</si>
  <si>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</si>
  <si>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</si>
  <si>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</si>
  <si>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</si>
  <si>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</si>
  <si>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</si>
  <si>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</si>
  <si>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</si>
  <si>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</si>
  <si>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</si>
  <si>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</si>
  <si>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</si>
  <si>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</si>
  <si>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</si>
  <si>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</si>
  <si>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</si>
  <si>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</si>
  <si>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</si>
  <si>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</si>
  <si>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</si>
  <si>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</si>
  <si>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</si>
  <si>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</si>
  <si>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</si>
  <si>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</si>
  <si>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</si>
  <si>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</si>
  <si>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</si>
  <si>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</si>
  <si>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</si>
  <si>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</si>
  <si>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</si>
  <si>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</si>
  <si>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</si>
  <si>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</si>
  <si>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</si>
  <si>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</si>
  <si>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</si>
  <si>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</si>
  <si>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</si>
  <si>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</si>
  <si>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</si>
  <si>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</si>
  <si>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</si>
  <si>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</si>
  <si>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</si>
  <si>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</si>
  <si>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</si>
  <si>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</si>
  <si>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</si>
  <si>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</si>
  <si>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</si>
  <si>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</si>
  <si>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</si>
  <si>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</si>
  <si>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</si>
  <si>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</si>
  <si>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</si>
  <si>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</si>
  <si>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</si>
  <si>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</si>
  <si>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</si>
  <si>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</si>
  <si>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</si>
  <si>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</si>
  <si>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</si>
  <si>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</si>
  <si>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</si>
  <si>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</si>
  <si>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</si>
  <si>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</si>
  <si>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</si>
  <si>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</si>
  <si>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</si>
  <si>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</si>
  <si>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</si>
  <si>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</si>
  <si>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</si>
  <si>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</si>
  <si>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</si>
  <si>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</si>
  <si>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</si>
  <si>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</si>
  <si>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</si>
  <si>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</si>
  <si>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</si>
  <si>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</si>
  <si>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</si>
  <si>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</si>
  <si>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</si>
  <si>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</si>
  <si>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</si>
  <si>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</si>
  <si>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</si>
  <si>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</si>
  <si>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</si>
  <si>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</si>
  <si>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</si>
  <si>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</si>
  <si>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</si>
  <si>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</si>
  <si>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</si>
  <si>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</si>
  <si>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</si>
  <si>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</si>
  <si>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</si>
  <si>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</si>
  <si>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</si>
  <si>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</si>
  <si>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</si>
  <si>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</si>
  <si>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</si>
  <si>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</si>
  <si>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</si>
  <si>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</si>
  <si>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</si>
  <si>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</si>
  <si>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</si>
  <si>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</si>
  <si>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</si>
  <si>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</si>
  <si>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</si>
  <si>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</si>
  <si>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</si>
  <si>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</si>
  <si>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</si>
  <si>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</si>
  <si>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</si>
  <si>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</si>
  <si>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</si>
  <si>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</si>
  <si>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</si>
  <si>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</si>
  <si>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</si>
  <si>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</si>
  <si>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</si>
  <si>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</si>
  <si>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</si>
  <si>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</si>
  <si>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</si>
  <si>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</si>
  <si>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</si>
  <si>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</si>
  <si>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</si>
  <si>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</si>
  <si>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</si>
  <si>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</si>
  <si>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</si>
  <si>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</si>
  <si>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</si>
  <si>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</si>
  <si>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</si>
  <si>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</si>
  <si>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</si>
  <si>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</si>
  <si>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</si>
  <si>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</si>
  <si>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</si>
  <si>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</si>
  <si>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</si>
  <si>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</si>
  <si>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</si>
  <si>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</si>
  <si>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</si>
  <si>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</si>
  <si>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</si>
  <si>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</si>
  <si>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</si>
  <si>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</si>
  <si>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</si>
  <si>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</si>
  <si>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</si>
  <si>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</si>
  <si>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</si>
  <si>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</si>
  <si>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</si>
  <si>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</si>
  <si>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</si>
  <si>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</si>
  <si>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</si>
  <si>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</si>
  <si>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</si>
  <si>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</si>
  <si>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</si>
  <si>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</si>
  <si>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</si>
  <si>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</si>
  <si>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</si>
  <si>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</si>
  <si>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</si>
  <si>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</si>
  <si>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</si>
  <si>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</si>
  <si>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</si>
  <si>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</si>
  <si>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</si>
  <si>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</si>
  <si>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</si>
  <si>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</si>
  <si>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</si>
  <si>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</si>
  <si>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</si>
  <si>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</si>
  <si>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</si>
  <si>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</si>
  <si>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</si>
  <si>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</si>
  <si>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</si>
  <si>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</si>
  <si>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</si>
  <si>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</si>
  <si>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</si>
  <si>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</si>
  <si>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</si>
  <si>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</si>
  <si>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</si>
  <si>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</si>
  <si>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</si>
  <si>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</si>
  <si>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</si>
  <si>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</si>
  <si>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</si>
  <si>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</si>
  <si>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</si>
  <si>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</si>
  <si>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</si>
  <si>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</si>
  <si>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</si>
  <si>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</si>
  <si>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</si>
  <si>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</si>
  <si>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</si>
  <si>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</si>
  <si>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</si>
  <si>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</si>
  <si>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</si>
  <si>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</si>
  <si>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</si>
  <si>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</si>
  <si>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</si>
  <si>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</si>
  <si>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</si>
  <si>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</si>
  <si>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</si>
  <si>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</si>
  <si>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</si>
  <si>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</si>
  <si>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</si>
  <si>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</si>
  <si>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</si>
  <si>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</si>
  <si>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</si>
  <si>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</si>
  <si>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</si>
  <si>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</si>
  <si>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</si>
  <si>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</si>
  <si>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</si>
  <si>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</si>
  <si>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</si>
  <si>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</si>
  <si>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</si>
  <si>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</si>
  <si>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</si>
  <si>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</si>
  <si>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</si>
  <si>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</si>
  <si>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</si>
  <si>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</si>
  <si>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</si>
  <si>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</si>
  <si>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</si>
  <si>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</si>
  <si>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</si>
  <si>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</si>
  <si>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</si>
  <si>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</si>
  <si>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</si>
  <si>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</si>
  <si>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</si>
  <si>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</si>
  <si>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</si>
  <si>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</si>
  <si>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</si>
  <si>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</si>
  <si>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</si>
  <si>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</si>
  <si>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</si>
  <si>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</si>
  <si>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</si>
  <si>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</si>
  <si>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</si>
  <si>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</si>
  <si>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</si>
  <si>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</si>
  <si>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</si>
  <si>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</si>
  <si>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</si>
  <si>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</si>
  <si>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</si>
  <si>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</si>
  <si>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</si>
  <si>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</si>
  <si>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</si>
  <si>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</si>
  <si>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</si>
  <si>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</si>
  <si>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</si>
  <si>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</si>
  <si>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</si>
  <si>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</si>
  <si>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</si>
  <si>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</si>
  <si>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</si>
  <si>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</si>
  <si>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</si>
  <si>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</si>
  <si>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</si>
  <si>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</si>
  <si>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</si>
  <si>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</si>
  <si>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</si>
  <si>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</si>
  <si>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</si>
  <si>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</si>
  <si>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</si>
  <si>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</si>
  <si>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</si>
  <si>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</si>
  <si>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</si>
  <si>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</si>
  <si>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</si>
  <si>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</si>
  <si>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</si>
  <si>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</si>
  <si>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</si>
  <si>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</si>
  <si>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</si>
  <si>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</si>
  <si>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</si>
  <si>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</si>
  <si>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</si>
  <si>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</si>
  <si>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</si>
  <si>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</si>
  <si>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</si>
  <si>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</si>
  <si>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</si>
  <si>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</si>
  <si>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</si>
  <si>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</si>
  <si>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</si>
  <si>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</si>
  <si>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</si>
  <si>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</si>
  <si>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</si>
  <si>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</si>
  <si>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</si>
  <si>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</si>
  <si>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</si>
  <si>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</si>
  <si>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</si>
  <si>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</si>
  <si>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</si>
  <si>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</si>
  <si>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</si>
  <si>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</si>
  <si>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</si>
  <si>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</si>
  <si>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</si>
  <si>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</si>
  <si>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</si>
  <si>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</si>
  <si>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</si>
  <si>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</si>
  <si>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</si>
  <si>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</si>
  <si>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</si>
  <si>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</si>
  <si>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</si>
  <si>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</si>
  <si>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</si>
  <si>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</si>
  <si>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</si>
  <si>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</si>
  <si>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</si>
  <si>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</si>
  <si>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</si>
  <si>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</si>
  <si>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</si>
  <si>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</si>
  <si>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</si>
  <si>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</si>
  <si>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</si>
  <si>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</si>
  <si>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</si>
  <si>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</si>
  <si>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</si>
  <si>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</si>
  <si>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</si>
  <si>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</si>
  <si>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</si>
  <si>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</si>
  <si>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</si>
  <si>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</si>
  <si>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</si>
  <si>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</si>
  <si>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</si>
  <si>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</si>
  <si>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</si>
  <si>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</si>
  <si>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</si>
  <si>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</si>
  <si>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</si>
  <si>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</si>
  <si>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</si>
  <si>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</si>
  <si>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</si>
  <si>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</si>
  <si>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</si>
  <si>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</si>
  <si>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</si>
  <si>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</si>
  <si>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</si>
  <si>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</si>
  <si>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</si>
  <si>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</si>
  <si>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</si>
  <si>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</si>
  <si>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</si>
  <si>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</si>
  <si>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</si>
  <si>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</si>
  <si>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</si>
  <si>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</si>
  <si>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</si>
  <si>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</si>
  <si>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</si>
  <si>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</si>
  <si>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</si>
  <si>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</si>
  <si>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</si>
  <si>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</si>
  <si>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</si>
  <si>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</si>
  <si>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</si>
  <si>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</si>
  <si>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</si>
  <si>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</si>
  <si>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</si>
  <si>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</si>
  <si>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</si>
  <si>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</si>
  <si>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</si>
  <si>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</si>
  <si>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</si>
  <si>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</si>
  <si>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</si>
  <si>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</si>
  <si>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</si>
  <si>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</si>
  <si>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</si>
  <si>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</si>
  <si>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</si>
  <si>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</si>
  <si>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</si>
  <si>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</si>
  <si>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</si>
  <si>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</si>
  <si>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</si>
  <si>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</si>
  <si>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</si>
  <si>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</si>
  <si>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</si>
  <si>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</si>
  <si>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</si>
  <si>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</si>
  <si>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</si>
  <si>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</si>
  <si>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</si>
  <si>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</si>
  <si>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</si>
  <si>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</si>
  <si>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</si>
  <si>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</si>
  <si>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</si>
  <si>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</si>
  <si>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</si>
  <si>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</si>
  <si>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</si>
  <si>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</si>
  <si>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</si>
  <si>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</si>
  <si>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</si>
  <si>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</si>
  <si>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</si>
  <si>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</si>
  <si>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</si>
  <si>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</si>
  <si>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</si>
  <si>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</si>
  <si>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</si>
  <si>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</si>
  <si>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</si>
  <si>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</si>
  <si>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</si>
  <si>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</si>
  <si>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</si>
  <si>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</si>
  <si>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</si>
  <si>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</si>
  <si>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</si>
  <si>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</si>
  <si>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</si>
  <si>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</si>
  <si>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</si>
  <si>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</si>
  <si>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</si>
  <si>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</si>
  <si>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</si>
  <si>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</si>
  <si>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</si>
  <si>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</si>
  <si>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</si>
  <si>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</si>
  <si>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</si>
  <si>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</si>
  <si>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</si>
  <si>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</si>
  <si>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</si>
  <si>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</si>
  <si>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</si>
  <si>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</si>
  <si>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</si>
  <si>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</si>
  <si>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</si>
  <si>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</si>
  <si>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</si>
  <si>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</si>
  <si>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</si>
  <si>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</si>
  <si>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</si>
  <si>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</si>
  <si>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</si>
  <si>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</si>
  <si>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</si>
  <si>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</si>
  <si>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</si>
  <si>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</si>
  <si>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</si>
  <si>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</si>
  <si>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</si>
  <si>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</si>
  <si>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</si>
  <si>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</si>
  <si>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</si>
  <si>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</si>
  <si>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</si>
  <si>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</si>
  <si>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</si>
  <si>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</si>
  <si>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</si>
  <si>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</si>
  <si>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</si>
  <si>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</si>
  <si>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</si>
  <si>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</si>
  <si>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</si>
  <si>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</si>
  <si>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</si>
  <si>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</si>
  <si>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</si>
  <si>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</si>
  <si>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</si>
  <si>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</si>
  <si>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</si>
  <si>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</si>
  <si>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</si>
  <si>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</si>
  <si>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</si>
  <si>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</si>
  <si>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</si>
  <si>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</si>
  <si>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</si>
  <si>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</si>
  <si>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</si>
  <si>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</si>
  <si>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</si>
  <si>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</si>
  <si>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</si>
  <si>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</si>
  <si>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</si>
  <si>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</si>
  <si>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</si>
  <si>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</si>
  <si>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</si>
  <si>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</si>
  <si>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</si>
  <si>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</si>
  <si>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</si>
  <si>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</si>
  <si>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</si>
  <si>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</si>
  <si>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</si>
  <si>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</si>
  <si>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</si>
  <si>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</si>
  <si>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</si>
  <si>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</si>
  <si>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</si>
  <si>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</si>
  <si>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</si>
  <si>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</si>
  <si>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</si>
  <si>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</si>
  <si>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</si>
  <si>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</si>
  <si>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</si>
  <si>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</si>
  <si>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</si>
  <si>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</si>
  <si>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</si>
  <si>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</si>
  <si>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</si>
  <si>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</si>
  <si>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</si>
  <si>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</si>
  <si>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</si>
  <si>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</si>
  <si>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</si>
  <si>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</si>
  <si>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</si>
  <si>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</si>
  <si>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</si>
  <si>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</si>
  <si>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</si>
  <si>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</si>
  <si>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</si>
  <si>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</si>
  <si>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</si>
  <si>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</si>
  <si>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</si>
  <si>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</si>
  <si>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</si>
  <si>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</si>
  <si>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</si>
  <si>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</si>
  <si>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</si>
  <si>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</si>
  <si>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</si>
  <si>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</si>
  <si>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</si>
  <si>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</si>
  <si>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</si>
  <si>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</si>
  <si>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</si>
  <si>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</si>
  <si>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</si>
  <si>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</si>
  <si>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</si>
  <si>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</si>
  <si>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</si>
  <si>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</si>
  <si>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</si>
  <si>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</si>
  <si>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</si>
  <si>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</si>
  <si>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</si>
  <si>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</si>
  <si>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</si>
  <si>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</si>
  <si>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</si>
  <si>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</si>
  <si>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</si>
  <si>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</si>
  <si>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</si>
  <si>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</si>
  <si>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</si>
  <si>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</si>
  <si>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</si>
  <si>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</si>
  <si>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</si>
  <si>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</si>
  <si>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</si>
  <si>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</si>
  <si>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</si>
  <si>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</si>
  <si>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</si>
  <si>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</si>
  <si>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</si>
  <si>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</si>
  <si>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</si>
  <si>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</si>
  <si>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</si>
  <si>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</si>
  <si>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</si>
  <si>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</si>
  <si>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</si>
  <si>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</si>
  <si>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</si>
  <si>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</si>
  <si>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</si>
  <si>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</si>
  <si>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</si>
  <si>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</si>
  <si>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</si>
  <si>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</si>
  <si>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</si>
  <si>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</si>
  <si>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</si>
  <si>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</si>
  <si>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</si>
  <si>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</si>
  <si>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</si>
  <si>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</si>
  <si>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</si>
  <si>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</si>
  <si>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</si>
  <si>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</si>
  <si>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</si>
  <si>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</si>
  <si>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</si>
  <si>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</si>
  <si>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</si>
  <si>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</si>
  <si>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</si>
  <si>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</si>
  <si>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</si>
  <si>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</si>
  <si>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</si>
  <si>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</si>
  <si>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</si>
  <si>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</si>
  <si>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</si>
  <si>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</si>
  <si>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</si>
  <si>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</si>
  <si>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</si>
  <si>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</si>
  <si>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</si>
  <si>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</si>
  <si>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</si>
  <si>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</si>
  <si>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</si>
  <si>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</si>
  <si>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</si>
  <si>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</si>
  <si>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</si>
  <si>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</si>
  <si>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</si>
  <si>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</si>
  <si>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</si>
  <si>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</si>
  <si>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</si>
  <si>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</si>
  <si>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</si>
  <si>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</si>
  <si>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</si>
  <si>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</si>
  <si>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</si>
  <si>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</si>
  <si>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</si>
  <si>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</si>
  <si>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</si>
  <si>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</si>
  <si>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</si>
  <si>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</si>
  <si>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</si>
  <si>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</si>
  <si>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</si>
  <si>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</si>
  <si>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</si>
  <si>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</si>
  <si>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</si>
  <si>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</si>
  <si>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</si>
  <si>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</si>
  <si>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</si>
  <si>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</si>
  <si>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</si>
  <si>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</si>
  <si>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</si>
  <si>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</si>
  <si>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</si>
  <si>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</si>
  <si>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</si>
  <si>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</si>
  <si>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</si>
  <si>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</si>
  <si>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</si>
  <si>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</si>
  <si>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</si>
  <si>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</si>
  <si>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</si>
  <si>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</si>
  <si>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</si>
  <si>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</si>
  <si>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</si>
  <si>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</si>
  <si>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</si>
  <si>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</si>
  <si>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</si>
  <si>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</si>
  <si>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</si>
  <si>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</si>
  <si>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</si>
  <si>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</si>
  <si>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</si>
  <si>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</si>
  <si>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</si>
  <si>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</si>
  <si>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</si>
  <si>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</si>
  <si>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</si>
  <si>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</si>
  <si>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</si>
  <si>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</si>
  <si>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</si>
  <si>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</si>
  <si>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</si>
  <si>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</si>
  <si>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</si>
  <si>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</si>
  <si>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</si>
  <si>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</si>
  <si>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</si>
  <si>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</si>
  <si>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</si>
  <si>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</si>
  <si>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</si>
  <si>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</si>
  <si>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</si>
  <si>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</si>
  <si>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</si>
  <si>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</si>
  <si>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</si>
  <si>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</si>
  <si>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</si>
  <si>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</si>
  <si>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</si>
  <si>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</si>
  <si>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</si>
  <si>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</si>
  <si>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</si>
  <si>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</si>
  <si>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</si>
  <si>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</si>
  <si>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</si>
  <si>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</si>
  <si>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</si>
  <si>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</si>
  <si>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</si>
  <si>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</si>
  <si>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</si>
  <si>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</si>
  <si>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</si>
  <si>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</si>
  <si>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</si>
  <si>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</si>
  <si>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</si>
  <si>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</si>
  <si>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</si>
  <si>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</si>
  <si>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</si>
  <si>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</si>
  <si>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</si>
  <si>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</si>
  <si>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</si>
  <si>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</si>
  <si>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</si>
  <si>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</si>
  <si>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</si>
  <si>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</si>
  <si>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</si>
  <si>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</si>
  <si>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</si>
  <si>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</si>
  <si>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</si>
  <si>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</si>
  <si>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</si>
  <si>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</si>
  <si>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</si>
  <si>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</si>
  <si>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</si>
  <si>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</si>
  <si>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</si>
  <si>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</si>
  <si>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</si>
  <si>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</si>
  <si>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</si>
  <si>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</si>
  <si>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</si>
  <si>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</si>
  <si>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</si>
  <si>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</si>
  <si>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</si>
  <si>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</si>
  <si>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</si>
  <si>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</si>
  <si>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</si>
  <si>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</si>
  <si>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</si>
  <si>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</si>
  <si>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</si>
  <si>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</si>
  <si>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</si>
  <si>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</si>
  <si>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</si>
  <si>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</si>
  <si>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</si>
  <si>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</si>
  <si>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</si>
  <si>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</si>
  <si>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</si>
  <si>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</si>
  <si>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</si>
  <si>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</si>
  <si>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</si>
  <si>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</si>
  <si>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</si>
  <si>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</si>
  <si>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</si>
  <si>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</si>
  <si>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</si>
  <si>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</si>
  <si>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</si>
  <si>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</si>
  <si>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</si>
  <si>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</si>
  <si>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</si>
  <si>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</si>
  <si>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</si>
  <si>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</si>
  <si>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</si>
  <si>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</si>
  <si>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</si>
  <si>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</si>
  <si>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</si>
  <si>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</si>
  <si>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</si>
  <si>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</si>
  <si>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</si>
  <si>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</si>
  <si>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</si>
  <si>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</si>
  <si>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</si>
  <si>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</si>
  <si>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</si>
  <si>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</si>
  <si>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</si>
  <si>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</si>
  <si>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</si>
  <si>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</si>
  <si>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</si>
  <si>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</si>
  <si>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</si>
  <si>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</si>
  <si>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</si>
  <si>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</si>
  <si>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</si>
  <si>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</si>
  <si>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</si>
  <si>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</si>
  <si>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</si>
  <si>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</si>
  <si>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</si>
  <si>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</si>
  <si>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</si>
  <si>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</si>
  <si>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</si>
  <si>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</si>
  <si>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</si>
  <si>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</si>
  <si>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</si>
  <si>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</si>
  <si>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</si>
  <si>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</si>
  <si>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</si>
  <si>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</si>
  <si>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</si>
  <si>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</si>
  <si>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</si>
  <si>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</si>
  <si>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</si>
  <si>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</si>
  <si>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</si>
  <si>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</si>
  <si>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</si>
  <si>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</si>
  <si>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</si>
  <si>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</si>
  <si>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</si>
  <si>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</si>
  <si>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</si>
  <si>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</si>
  <si>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</si>
  <si>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</si>
  <si>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</si>
  <si>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</si>
  <si>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</si>
  <si>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</si>
  <si>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</si>
  <si>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</si>
  <si>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</si>
  <si>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</si>
  <si>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</si>
  <si>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</si>
  <si>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</si>
  <si>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</si>
  <si>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</si>
  <si>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</si>
  <si>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</si>
  <si>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</si>
  <si>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</si>
  <si>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</si>
  <si>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</si>
  <si>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</si>
  <si>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</si>
  <si>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</si>
  <si>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</si>
  <si>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</si>
  <si>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</si>
  <si>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</si>
  <si>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</si>
  <si>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</si>
  <si>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</si>
  <si>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</si>
  <si>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</si>
  <si>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</si>
  <si>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</si>
  <si>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</si>
  <si>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</si>
  <si>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</si>
  <si>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</si>
  <si>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</si>
  <si>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</si>
  <si>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</si>
  <si>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</si>
  <si>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</si>
  <si>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</si>
  <si>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</si>
  <si>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</si>
  <si>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</si>
  <si>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</si>
  <si>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</si>
  <si>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</si>
  <si>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</si>
  <si>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</si>
  <si>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</si>
  <si>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</si>
  <si>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</si>
  <si>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</si>
  <si>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</si>
  <si>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</si>
  <si>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</si>
  <si>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</si>
  <si>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</si>
  <si>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</si>
  <si>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</si>
  <si>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</si>
  <si>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</si>
  <si>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</si>
  <si>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</si>
  <si>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</si>
  <si>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</si>
  <si>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</si>
  <si>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</si>
  <si>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</si>
  <si>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</si>
  <si>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</si>
  <si>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</si>
  <si>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</si>
  <si>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</si>
  <si>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</si>
  <si>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</si>
  <si>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</si>
  <si>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</si>
  <si>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</si>
  <si>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</si>
  <si>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</si>
  <si>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</si>
  <si>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</si>
  <si>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</si>
  <si>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</si>
  <si>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</si>
  <si>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</si>
  <si>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</si>
  <si>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</si>
  <si>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</si>
  <si>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</si>
  <si>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</si>
  <si>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</si>
  <si>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</si>
  <si>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</si>
  <si>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</si>
  <si>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</si>
  <si>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</si>
  <si>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</si>
  <si>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</si>
  <si>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</si>
  <si>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</si>
  <si>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</si>
  <si>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</si>
  <si>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</si>
  <si>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</si>
  <si>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</si>
  <si>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</si>
  <si>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</si>
  <si>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</si>
  <si>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</si>
  <si>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</si>
  <si>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</si>
  <si>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</si>
  <si>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</si>
  <si>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</si>
  <si>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</si>
  <si>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</si>
  <si>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</si>
  <si>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</si>
  <si>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</si>
  <si>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</si>
  <si>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</si>
  <si>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</si>
  <si>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</si>
  <si>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</si>
  <si>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</si>
  <si>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</si>
  <si>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</si>
  <si>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</si>
  <si>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</si>
  <si>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</si>
  <si>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</si>
  <si>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</si>
  <si>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</si>
  <si>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</si>
  <si>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</si>
  <si>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</si>
  <si>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</si>
  <si>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</si>
  <si>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</si>
  <si>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</si>
  <si>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</si>
  <si>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</si>
  <si>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</si>
  <si>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</si>
  <si>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</si>
  <si>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</si>
  <si>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</si>
  <si>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</si>
  <si>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</si>
  <si>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</si>
  <si>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</si>
  <si>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</si>
  <si>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</si>
  <si>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</si>
  <si>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</si>
  <si>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</si>
  <si>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</si>
  <si>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</si>
  <si>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</si>
  <si>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</si>
  <si>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</si>
  <si>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</si>
  <si>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</si>
  <si>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</si>
  <si>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</si>
  <si>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</si>
  <si>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</si>
  <si>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</si>
  <si>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</si>
  <si>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</si>
  <si>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</si>
  <si>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</si>
  <si>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</si>
  <si>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</si>
  <si>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</si>
  <si>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</si>
  <si>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</si>
  <si>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</si>
  <si>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</si>
  <si>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</si>
  <si>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</si>
  <si>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</si>
  <si>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</si>
  <si>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</si>
  <si>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</si>
  <si>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</si>
  <si>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</si>
  <si>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</si>
  <si>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</si>
  <si>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</si>
  <si>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</si>
  <si>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</si>
  <si>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</si>
  <si>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</si>
  <si>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</si>
  <si>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</si>
  <si>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</si>
  <si>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</si>
  <si>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</si>
  <si>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</si>
  <si>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</si>
  <si>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</si>
  <si>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</si>
  <si>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</si>
  <si>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</si>
  <si>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</si>
  <si>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</si>
  <si>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</si>
  <si>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</si>
  <si>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</si>
  <si>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</si>
  <si>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</si>
  <si>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</si>
  <si>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</si>
  <si>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</si>
  <si>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</si>
  <si>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</si>
  <si>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</si>
  <si>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</si>
  <si>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</si>
  <si>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</si>
  <si>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</si>
  <si>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</si>
  <si>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</si>
  <si>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</si>
  <si>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</si>
  <si>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</si>
  <si>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</si>
  <si>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</si>
  <si>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</si>
  <si>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</si>
  <si>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</si>
  <si>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</si>
  <si>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</si>
  <si>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</si>
  <si>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</si>
  <si>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</si>
  <si>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</si>
  <si>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</si>
  <si>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</si>
  <si>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</si>
  <si>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</si>
  <si>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</si>
  <si>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</si>
  <si>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</si>
  <si>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</si>
  <si>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</si>
  <si>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</si>
  <si>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</si>
  <si>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</si>
  <si>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</si>
  <si>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</si>
  <si>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</si>
  <si>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</si>
  <si>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</si>
  <si>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</si>
  <si>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</si>
  <si>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</si>
  <si>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</si>
  <si>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</si>
  <si>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</si>
  <si>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</si>
  <si>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</si>
  <si>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</si>
  <si>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</si>
  <si>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</si>
  <si>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</si>
  <si>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</si>
  <si>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</si>
  <si>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</si>
  <si>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</si>
  <si>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</si>
  <si>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</si>
  <si>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</si>
  <si>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</si>
  <si>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</si>
  <si>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</si>
  <si>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</si>
  <si>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</si>
  <si>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</si>
  <si>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</si>
  <si>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</si>
  <si>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</si>
  <si>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</si>
  <si>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</si>
  <si>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</si>
  <si>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</si>
  <si>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</si>
  <si>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</si>
  <si>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</si>
  <si>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</si>
  <si>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</si>
  <si>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</si>
  <si>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</si>
  <si>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</si>
  <si>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</si>
  <si>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</si>
  <si>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</si>
  <si>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</si>
  <si>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</si>
  <si>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</si>
  <si>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</si>
  <si>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</si>
  <si>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</si>
  <si>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</si>
  <si>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</si>
  <si>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</si>
  <si>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</si>
  <si>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</si>
  <si>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</si>
  <si>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</si>
  <si>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</si>
  <si>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</si>
  <si>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</si>
  <si>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</si>
  <si>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</si>
  <si>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</si>
  <si>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</si>
  <si>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</si>
  <si>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</si>
  <si>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</si>
  <si>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</si>
  <si>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</si>
  <si>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</si>
  <si>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</si>
  <si>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</si>
  <si>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</si>
  <si>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</si>
  <si>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</si>
  <si>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</si>
  <si>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</si>
  <si>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</si>
  <si>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</si>
  <si>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</si>
  <si>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</si>
  <si>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</si>
  <si>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</si>
  <si>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</si>
  <si>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</si>
  <si>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</si>
  <si>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</si>
  <si>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</si>
  <si>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</si>
  <si>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</si>
  <si>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</si>
  <si>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</si>
  <si>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</si>
  <si>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</si>
  <si>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</si>
  <si>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</si>
  <si>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</si>
  <si>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</si>
  <si>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</si>
  <si>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</si>
  <si>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</si>
  <si>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</si>
  <si>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</si>
  <si>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</si>
  <si>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</si>
  <si>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</si>
  <si>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</si>
  <si>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</si>
  <si>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</si>
  <si>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</si>
  <si>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</si>
  <si>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</si>
  <si>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</si>
  <si>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</si>
  <si>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</si>
  <si>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</si>
  <si>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</si>
  <si>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</si>
  <si>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</si>
  <si>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</si>
  <si>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</si>
  <si>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</si>
  <si>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</si>
  <si>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</si>
  <si>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</si>
  <si>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</si>
  <si>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</si>
  <si>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</si>
  <si>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</si>
  <si>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</si>
  <si>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</si>
  <si>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</si>
  <si>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</si>
  <si>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</si>
  <si>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</si>
  <si>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</si>
  <si>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</si>
  <si>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</si>
  <si>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</si>
  <si>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</si>
  <si>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</si>
  <si>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</si>
  <si>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</si>
  <si>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</si>
  <si>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</si>
  <si>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</si>
  <si>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</si>
  <si>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</si>
  <si>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</si>
  <si>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</si>
  <si>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</si>
  <si>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</si>
  <si>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</si>
  <si>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</si>
  <si>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</si>
  <si>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</si>
  <si>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</si>
  <si>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</si>
  <si>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</si>
  <si>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</si>
  <si>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</si>
  <si>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</si>
  <si>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</si>
  <si>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</si>
  <si>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</si>
  <si>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</si>
  <si>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</si>
  <si>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</si>
  <si>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</si>
  <si>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</si>
  <si>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</si>
  <si>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</si>
  <si>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</si>
  <si>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</si>
  <si>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</si>
  <si>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</si>
  <si>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</si>
  <si>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</si>
  <si>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</si>
  <si>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</si>
  <si>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</si>
  <si>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</si>
  <si>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</si>
  <si>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</si>
  <si>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</si>
  <si>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</si>
  <si>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</si>
  <si>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</si>
  <si>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</si>
  <si>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</si>
  <si>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</si>
  <si>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</si>
  <si>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</si>
  <si>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</si>
  <si>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</si>
  <si>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</si>
  <si>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</si>
  <si>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</si>
  <si>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</si>
  <si>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</si>
  <si>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</si>
  <si>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</si>
  <si>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</si>
  <si>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</si>
  <si>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</si>
  <si>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</si>
  <si>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</si>
  <si>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</si>
  <si>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</si>
  <si>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</si>
  <si>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</si>
  <si>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</si>
  <si>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</si>
  <si>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</si>
  <si>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</si>
  <si>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</si>
  <si>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</si>
  <si>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</si>
  <si>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</si>
  <si>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</si>
  <si>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</si>
  <si>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</si>
  <si>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</si>
  <si>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</si>
  <si>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</si>
  <si>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</si>
  <si>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</si>
  <si>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</si>
  <si>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</si>
  <si>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</si>
  <si>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</si>
  <si>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</si>
  <si>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</si>
  <si>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</si>
  <si>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</si>
  <si>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</si>
  <si>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</si>
  <si>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</si>
  <si>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</si>
  <si>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</si>
  <si>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</si>
  <si>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</si>
  <si>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</si>
  <si>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</si>
  <si>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</si>
  <si>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</si>
  <si>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</si>
  <si>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</si>
  <si>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</si>
  <si>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</si>
  <si>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</si>
  <si>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</si>
  <si>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</si>
  <si>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</si>
  <si>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</si>
  <si>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</si>
  <si>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</si>
  <si>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</si>
  <si>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</si>
  <si>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</si>
  <si>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</si>
  <si>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</si>
  <si>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</si>
  <si>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</si>
  <si>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</si>
  <si>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</si>
  <si>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</si>
  <si>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</si>
  <si>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</si>
  <si>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</si>
  <si>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</si>
  <si>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</si>
  <si>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</si>
  <si>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</si>
  <si>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</si>
  <si>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</si>
  <si>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</si>
  <si>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</si>
  <si>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</si>
  <si>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</si>
  <si>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</si>
  <si>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</si>
  <si>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</si>
  <si>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</si>
  <si>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</si>
  <si>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</si>
  <si>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</si>
  <si>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</si>
  <si>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</si>
  <si>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</si>
  <si>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</si>
  <si>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</si>
  <si>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</si>
  <si>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</si>
  <si>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</si>
  <si>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</si>
  <si>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</si>
  <si>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</si>
  <si>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</si>
  <si>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</si>
  <si>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</si>
  <si>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</si>
  <si>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</si>
  <si>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</si>
  <si>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</si>
  <si>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</si>
  <si>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</si>
  <si>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</si>
  <si>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</si>
  <si>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</si>
  <si>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</si>
  <si>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</si>
  <si>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</si>
  <si>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</si>
  <si>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</si>
  <si>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</si>
  <si>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</si>
  <si>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</si>
  <si>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</si>
  <si>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</si>
  <si>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</si>
  <si>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</si>
  <si>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</si>
  <si>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</si>
  <si>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</si>
  <si>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</si>
  <si>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</si>
  <si>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</si>
  <si>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</si>
  <si>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</si>
  <si>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</si>
  <si>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</si>
  <si>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</si>
  <si>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</si>
  <si>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</si>
  <si>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</si>
  <si>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</si>
  <si>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</si>
  <si>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</si>
  <si>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</si>
  <si>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</si>
  <si>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</si>
  <si>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</si>
  <si>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</si>
  <si>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</si>
  <si>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</si>
  <si>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</si>
  <si>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</si>
  <si>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</si>
  <si>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</si>
  <si>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</si>
  <si>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</si>
  <si>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</si>
  <si>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</si>
  <si>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</si>
  <si>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</si>
  <si>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</si>
  <si>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</si>
  <si>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</si>
  <si>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</si>
  <si>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</si>
  <si>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</si>
  <si>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</si>
  <si>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</si>
  <si>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</si>
  <si>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</si>
  <si>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</si>
  <si>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</si>
  <si>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</si>
  <si>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</si>
  <si>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</si>
  <si>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</si>
  <si>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</si>
  <si>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</si>
  <si>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</si>
  <si>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</si>
  <si>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</si>
  <si>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</si>
  <si>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</si>
  <si>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</si>
  <si>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</si>
  <si>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</si>
  <si>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</si>
  <si>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</si>
  <si>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</si>
  <si>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</si>
  <si>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</si>
  <si>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</si>
  <si>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</si>
  <si>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</si>
  <si>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</si>
  <si>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</si>
  <si>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</si>
  <si>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</si>
  <si>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</si>
  <si>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</si>
  <si>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</si>
  <si>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</si>
  <si>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</si>
  <si>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</si>
  <si>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</si>
  <si>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</si>
  <si>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</si>
  <si>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</si>
  <si>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</si>
  <si>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</si>
  <si>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</si>
  <si>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</si>
  <si>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</si>
  <si>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</si>
  <si>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</si>
  <si>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</si>
  <si>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</si>
  <si>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</si>
  <si>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</si>
  <si>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</si>
  <si>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</si>
  <si>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</si>
  <si>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</si>
  <si>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</si>
  <si>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</si>
  <si>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</si>
  <si>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</si>
  <si>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</si>
  <si>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</si>
  <si>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</si>
  <si>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</si>
  <si>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</si>
  <si>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</si>
  <si>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</si>
  <si>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</si>
  <si>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</si>
  <si>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</si>
  <si>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</si>
  <si>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</si>
  <si>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</si>
  <si>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</si>
  <si>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</si>
  <si>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</si>
  <si>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</si>
  <si>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</si>
  <si>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</si>
  <si>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</si>
  <si>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</si>
  <si>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</si>
  <si>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</si>
  <si>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</si>
  <si>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</si>
  <si>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</si>
  <si>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</si>
  <si>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</si>
  <si>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</si>
  <si>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</si>
  <si>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</si>
  <si>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</si>
  <si>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</si>
  <si>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</si>
  <si>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</si>
  <si>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</si>
  <si>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</si>
  <si>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</si>
  <si>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</si>
  <si>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</si>
  <si>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</si>
  <si>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</si>
  <si>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</si>
  <si>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</si>
  <si>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</si>
  <si>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</si>
  <si>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</si>
  <si>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</si>
  <si>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</si>
  <si>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</si>
  <si>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</si>
  <si>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</si>
  <si>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</si>
  <si>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</si>
  <si>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</si>
  <si>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</si>
  <si>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</si>
  <si>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</si>
  <si>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</si>
  <si>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</si>
  <si>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</si>
  <si>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</si>
  <si>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</si>
  <si>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</si>
  <si>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</si>
  <si>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</si>
  <si>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</si>
  <si>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</si>
  <si>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</si>
  <si>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</si>
  <si>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</si>
  <si>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</si>
  <si>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</si>
  <si>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</si>
  <si>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</si>
  <si>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</si>
  <si>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</si>
  <si>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</si>
  <si>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</si>
  <si>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</si>
  <si>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</si>
  <si>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</si>
  <si>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</si>
  <si>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</si>
  <si>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</si>
  <si>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</si>
  <si>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</si>
  <si>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</si>
  <si>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</si>
  <si>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</si>
  <si>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</si>
  <si>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</si>
  <si>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</si>
  <si>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</si>
  <si>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</si>
  <si>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</si>
  <si>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</si>
  <si>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</si>
  <si>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</si>
  <si>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</si>
  <si>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</si>
  <si>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</si>
  <si>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</si>
  <si>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</si>
  <si>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</si>
  <si>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</si>
  <si>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</si>
  <si>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</si>
  <si>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</si>
  <si>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</si>
  <si>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</si>
  <si>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</si>
  <si>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</si>
  <si>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</si>
  <si>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</si>
  <si>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</si>
  <si>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</si>
  <si>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</si>
  <si>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</si>
  <si>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</si>
  <si>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</si>
  <si>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</si>
  <si>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</si>
  <si>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</si>
  <si>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</si>
  <si>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</si>
  <si>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</si>
  <si>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</si>
  <si>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</si>
  <si>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</si>
  <si>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</si>
  <si>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</si>
  <si>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</si>
  <si>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</si>
  <si>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</si>
  <si>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</si>
  <si>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</si>
  <si>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</si>
  <si>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</si>
  <si>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</si>
  <si>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</si>
  <si>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</si>
  <si>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</si>
  <si>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</si>
  <si>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</si>
  <si>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</si>
  <si>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</si>
  <si>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</si>
  <si>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</si>
  <si>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</si>
  <si>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</si>
  <si>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</si>
  <si>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</si>
  <si>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</si>
  <si>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</si>
  <si>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</si>
  <si>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</si>
  <si>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</si>
  <si>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</si>
  <si>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</si>
  <si>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</si>
  <si>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</si>
  <si>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</si>
  <si>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</si>
  <si>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</si>
  <si>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</si>
  <si>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</si>
  <si>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</si>
  <si>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</si>
  <si>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</si>
  <si>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</si>
  <si>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</si>
  <si>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</si>
  <si>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</si>
  <si>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</si>
  <si>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</si>
  <si>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</si>
  <si>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</si>
  <si>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</si>
  <si>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</si>
  <si>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</si>
  <si>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</si>
  <si>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</si>
  <si>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</si>
  <si>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</si>
  <si>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</si>
  <si>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</si>
  <si>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</si>
  <si>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</si>
  <si>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</si>
  <si>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</si>
  <si>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</si>
  <si>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</si>
  <si>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</si>
  <si>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</si>
  <si>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</si>
  <si>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</si>
  <si>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</si>
  <si>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</si>
  <si>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</si>
  <si>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</si>
  <si>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</si>
  <si>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</si>
  <si>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</si>
  <si>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</si>
  <si>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</si>
  <si>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</si>
  <si>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</si>
  <si>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</si>
  <si>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</si>
  <si>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</si>
  <si>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</si>
  <si>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</si>
  <si>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</si>
  <si>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</si>
  <si>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</si>
  <si>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</si>
  <si>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</si>
  <si>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</si>
  <si>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</si>
  <si>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</si>
  <si>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</si>
  <si>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</si>
  <si>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</si>
  <si>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</si>
  <si>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</si>
  <si>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</si>
  <si>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</si>
  <si>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</si>
  <si>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</si>
  <si>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</si>
  <si>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</si>
  <si>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</si>
  <si>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</si>
  <si>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</si>
  <si>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</si>
  <si>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</si>
  <si>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</si>
  <si>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</si>
  <si>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</si>
  <si>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</si>
  <si>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</si>
  <si>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</si>
  <si>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</si>
  <si>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</si>
  <si>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</si>
  <si>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</si>
  <si>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</si>
  <si>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</si>
  <si>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</si>
  <si>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</si>
  <si>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</si>
  <si>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</si>
  <si>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</si>
  <si>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</si>
  <si>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</si>
  <si>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</si>
  <si>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</si>
  <si>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</si>
  <si>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</si>
  <si>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</si>
  <si>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</si>
  <si>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</si>
  <si>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</si>
  <si>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</si>
  <si>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</si>
  <si>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</si>
  <si>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</si>
  <si>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</si>
  <si>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</si>
  <si>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</si>
  <si>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</si>
  <si>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</si>
  <si>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</si>
  <si>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</si>
  <si>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</si>
  <si>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</si>
  <si>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</si>
  <si>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</si>
  <si>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</si>
  <si>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</si>
  <si>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</si>
  <si>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</si>
  <si>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</si>
  <si>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</si>
  <si>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</si>
  <si>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</si>
  <si>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</si>
  <si>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</si>
  <si>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</si>
  <si>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</si>
  <si>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</si>
  <si>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</si>
  <si>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</si>
  <si>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</si>
  <si>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</si>
  <si>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</si>
  <si>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</si>
  <si>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</si>
  <si>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</si>
  <si>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</si>
  <si>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</si>
  <si>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</si>
  <si>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</si>
  <si>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</si>
  <si>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</si>
  <si>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</si>
  <si>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</si>
  <si>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</si>
  <si>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</si>
  <si>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</si>
  <si>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</si>
  <si>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</si>
  <si>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</si>
  <si>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</si>
  <si>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</si>
  <si>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</si>
  <si>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</si>
  <si>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</si>
  <si>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</si>
  <si>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</si>
  <si>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</si>
  <si>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</si>
  <si>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</si>
  <si>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</si>
  <si>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</si>
  <si>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</si>
  <si>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</si>
  <si>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</si>
  <si>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</si>
  <si>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</si>
  <si>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</si>
  <si>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</si>
  <si>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</si>
  <si>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</si>
  <si>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</si>
  <si>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</si>
  <si>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</si>
  <si>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</si>
  <si>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</si>
  <si>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</si>
  <si>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</si>
  <si>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</si>
  <si>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</si>
  <si>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</si>
  <si>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</si>
  <si>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</si>
  <si>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</si>
  <si>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</si>
  <si>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</si>
  <si>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</si>
  <si>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</si>
  <si>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</si>
  <si>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</si>
  <si>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</si>
  <si>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</si>
  <si>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</si>
  <si>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</si>
  <si>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</si>
  <si>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</si>
  <si>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</si>
  <si>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</si>
  <si>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</si>
  <si>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</si>
  <si>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</si>
  <si>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</si>
  <si>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</si>
  <si>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</si>
  <si>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</si>
  <si>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</si>
  <si>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</si>
  <si>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</si>
  <si>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</si>
  <si>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</si>
  <si>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</si>
  <si>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</si>
  <si>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</si>
  <si>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</si>
  <si>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</si>
  <si>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</si>
  <si>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</si>
  <si>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</si>
  <si>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</si>
  <si>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</si>
  <si>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</si>
  <si>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</si>
  <si>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</si>
  <si>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</si>
  <si>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</si>
  <si>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</si>
  <si>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</si>
  <si>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</si>
  <si>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</si>
  <si>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</si>
  <si>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</si>
  <si>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</si>
  <si>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</si>
  <si>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</si>
  <si>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</si>
  <si>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</si>
  <si>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</si>
  <si>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</si>
  <si>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</si>
  <si>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</si>
  <si>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</si>
  <si>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</si>
  <si>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</si>
  <si>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</si>
  <si>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</si>
  <si>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</si>
  <si>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</si>
  <si>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</si>
  <si>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</si>
  <si>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</si>
  <si>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</si>
  <si>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</si>
  <si>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</si>
  <si>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</si>
  <si>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</si>
  <si>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</si>
  <si>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</si>
  <si>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</si>
  <si>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</si>
  <si>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</si>
  <si>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</si>
  <si>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</si>
  <si>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</si>
  <si>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</si>
  <si>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</si>
  <si>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</si>
  <si>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</si>
  <si>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</si>
  <si>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</si>
  <si>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</si>
  <si>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</si>
  <si>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</si>
  <si>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</si>
  <si>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</si>
  <si>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</si>
  <si>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</si>
  <si>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</si>
  <si>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</si>
  <si>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</si>
  <si>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</si>
  <si>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</si>
  <si>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</si>
  <si>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</si>
  <si>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</si>
  <si>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</si>
  <si>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</si>
  <si>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</si>
  <si>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</si>
  <si>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</si>
  <si>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</si>
  <si>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</si>
  <si>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</si>
  <si>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</si>
  <si>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</si>
  <si>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</si>
  <si>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</si>
  <si>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</si>
  <si>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</si>
  <si>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</si>
  <si>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</si>
  <si>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</si>
  <si>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</si>
  <si>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</si>
  <si>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</si>
  <si>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</si>
  <si>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</si>
  <si>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</si>
  <si>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</si>
  <si>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</si>
  <si>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</si>
  <si>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</si>
  <si>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</si>
  <si>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</si>
  <si>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</si>
  <si>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</si>
  <si>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</si>
  <si>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</si>
  <si>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</si>
  <si>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</si>
  <si>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</si>
  <si>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</si>
  <si>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</si>
  <si>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</si>
  <si>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</si>
  <si>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</si>
  <si>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</si>
  <si>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</si>
  <si>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</si>
  <si>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</si>
  <si>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</si>
  <si>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</si>
  <si>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</si>
  <si>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</si>
  <si>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</si>
  <si>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</si>
  <si>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</si>
  <si>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</si>
  <si>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</si>
  <si>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</si>
  <si>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</si>
  <si>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</si>
  <si>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</si>
  <si>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</si>
  <si>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</si>
  <si>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</si>
  <si>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</si>
  <si>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</si>
  <si>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</si>
  <si>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</si>
  <si>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</si>
  <si>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</si>
  <si>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</si>
  <si>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</si>
  <si>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</si>
  <si>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</si>
  <si>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</si>
  <si>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</si>
  <si>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</si>
  <si>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</si>
  <si>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</si>
  <si>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</si>
  <si>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</si>
  <si>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</si>
  <si>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</si>
  <si>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</si>
  <si>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</si>
  <si>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</si>
  <si>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</si>
  <si>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</si>
  <si>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</si>
  <si>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</si>
  <si>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</si>
  <si>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</si>
  <si>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</si>
  <si>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</si>
  <si>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</si>
  <si>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</si>
  <si>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</si>
  <si>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</si>
  <si>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</si>
  <si>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</si>
  <si>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</si>
  <si>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</si>
  <si>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</si>
  <si>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</si>
  <si>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</si>
  <si>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</si>
  <si>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</si>
  <si>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</si>
  <si>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</si>
  <si>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</si>
  <si>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</si>
  <si>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</si>
  <si>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</si>
  <si>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</si>
  <si>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</si>
  <si>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</si>
  <si>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</si>
  <si>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</si>
  <si>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</si>
  <si>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</si>
  <si>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</si>
  <si>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</si>
  <si>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</si>
  <si>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</si>
  <si>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</si>
  <si>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</si>
  <si>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</si>
  <si>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</si>
  <si>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</si>
  <si>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</si>
  <si>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</si>
  <si>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</si>
  <si>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</si>
  <si>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</si>
  <si>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</si>
  <si>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</si>
  <si>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</si>
  <si>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</si>
  <si>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</si>
  <si>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</si>
  <si>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</si>
  <si>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</si>
  <si>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</si>
  <si>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</si>
  <si>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</si>
  <si>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</si>
  <si>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</si>
  <si>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</si>
  <si>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</si>
  <si>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</si>
  <si>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</si>
  <si>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</si>
  <si>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</si>
  <si>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</si>
  <si>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</si>
  <si>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</si>
  <si>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</si>
  <si>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</si>
  <si>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</si>
  <si>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</si>
  <si>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</si>
  <si>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</si>
  <si>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</si>
  <si>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</si>
  <si>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</si>
  <si>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</si>
  <si>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</si>
  <si>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</si>
  <si>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</si>
  <si>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</si>
  <si>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</si>
  <si>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</si>
  <si>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</si>
  <si>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</si>
  <si>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</si>
  <si>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</si>
  <si>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</si>
  <si>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</si>
  <si>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</si>
  <si>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</si>
  <si>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</si>
  <si>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</si>
  <si>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</si>
  <si>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</si>
  <si>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</si>
  <si>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</si>
  <si>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</si>
  <si>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</si>
  <si>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</si>
  <si>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</si>
  <si>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</si>
  <si>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</si>
  <si>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</si>
  <si>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</si>
  <si>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</si>
  <si>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</si>
  <si>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</si>
  <si>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</si>
  <si>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</si>
  <si>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</si>
  <si>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</si>
  <si>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</si>
  <si>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</si>
  <si>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</si>
  <si>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</si>
  <si>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</si>
  <si>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</si>
  <si>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</si>
  <si>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</si>
  <si>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</si>
  <si>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</si>
  <si>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</si>
  <si>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</si>
  <si>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</si>
  <si>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</si>
  <si>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</si>
  <si>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</si>
  <si>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</si>
  <si>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</si>
  <si>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</si>
  <si>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</si>
  <si>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</si>
  <si>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</si>
  <si>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</si>
  <si>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</si>
  <si>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</si>
  <si>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</si>
  <si>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</si>
  <si>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</si>
  <si>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</si>
  <si>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</si>
  <si>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</si>
  <si>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</si>
  <si>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</si>
  <si>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</si>
  <si>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</si>
  <si>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</si>
  <si>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</si>
  <si>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</si>
  <si>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</si>
  <si>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</si>
  <si>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</si>
  <si>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</si>
  <si>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</si>
  <si>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</si>
  <si>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</si>
  <si>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</si>
  <si>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</si>
  <si>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</si>
  <si>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</si>
  <si>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</si>
  <si>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</si>
  <si>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</si>
  <si>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</si>
  <si>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</si>
  <si>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</si>
  <si>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</si>
  <si>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</si>
  <si>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</si>
  <si>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</si>
  <si>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</si>
  <si>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</si>
  <si>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</si>
  <si>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</si>
  <si>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</si>
  <si>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</si>
  <si>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</si>
  <si>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</si>
  <si>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</si>
  <si>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</si>
  <si>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</si>
  <si>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</si>
  <si>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</si>
  <si>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</si>
  <si>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</si>
  <si>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</si>
  <si>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</si>
  <si>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</si>
  <si>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</si>
  <si>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</si>
  <si>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</si>
  <si>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</si>
  <si>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</si>
  <si>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</si>
  <si>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</si>
  <si>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</si>
  <si>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</si>
  <si>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</si>
  <si>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</si>
  <si>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</si>
  <si>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</si>
  <si>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</si>
  <si>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</si>
  <si>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</si>
  <si>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</si>
  <si>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</si>
  <si>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</si>
  <si>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</si>
  <si>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</si>
  <si>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</si>
  <si>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</si>
  <si>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</si>
  <si>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</si>
  <si>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</si>
  <si>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</si>
  <si>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</si>
  <si>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</si>
  <si>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</si>
  <si>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</si>
  <si>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</si>
  <si>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</si>
  <si>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</si>
  <si>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</si>
  <si>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</si>
  <si>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</si>
  <si>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</si>
  <si>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</si>
  <si>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</si>
  <si>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</si>
  <si>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</si>
  <si>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</si>
  <si>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</si>
  <si>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</si>
  <si>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</si>
  <si>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</si>
  <si>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</si>
  <si>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</si>
  <si>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</si>
  <si>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</si>
  <si>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</si>
  <si>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</si>
  <si>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</si>
  <si>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</si>
  <si>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</si>
  <si>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</si>
  <si>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</si>
  <si>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</si>
  <si>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</si>
  <si>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</si>
  <si>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</si>
  <si>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</si>
  <si>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</si>
  <si>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</si>
  <si>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</si>
  <si>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</si>
  <si>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</si>
  <si>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</si>
  <si>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</si>
  <si>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</si>
  <si>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</si>
  <si>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</si>
  <si>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</si>
  <si>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</si>
  <si>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</si>
  <si>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</si>
  <si>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</si>
  <si>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</si>
  <si>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</si>
  <si>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</si>
  <si>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</si>
  <si>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</si>
  <si>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</si>
  <si>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</si>
  <si>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</si>
  <si>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</si>
  <si>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</si>
  <si>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</si>
  <si>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</si>
  <si>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</si>
  <si>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</si>
  <si>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</si>
  <si>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</si>
  <si>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</si>
  <si>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</si>
  <si>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</si>
  <si>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</si>
  <si>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</si>
  <si>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</si>
  <si>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</si>
  <si>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</si>
  <si>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</si>
  <si>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</si>
  <si>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</si>
  <si>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</si>
  <si>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</si>
  <si>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</si>
  <si>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</si>
  <si>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</si>
  <si>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</si>
  <si>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</si>
  <si>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</si>
  <si>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</si>
  <si>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</si>
  <si>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</si>
  <si>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</si>
  <si>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</si>
  <si>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</si>
  <si>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</si>
  <si>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</si>
  <si>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</si>
  <si>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</si>
  <si>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</si>
  <si>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</si>
  <si>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</si>
  <si>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</si>
  <si>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</si>
  <si>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</si>
  <si>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</si>
  <si>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</si>
  <si>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</si>
  <si>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</si>
  <si>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</si>
  <si>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</si>
  <si>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</si>
  <si>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</si>
  <si>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</si>
  <si>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</si>
  <si>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</si>
  <si>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</si>
  <si>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</si>
  <si>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</si>
  <si>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</si>
  <si>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</si>
  <si>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</si>
  <si>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</si>
  <si>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</si>
  <si>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</si>
  <si>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</si>
  <si>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</si>
  <si>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</si>
  <si>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</si>
  <si>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</si>
  <si>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</si>
  <si>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</si>
  <si>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</si>
  <si>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</si>
  <si>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</si>
  <si>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</si>
  <si>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</si>
  <si>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</si>
  <si>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</si>
  <si>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</si>
  <si>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</si>
  <si>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</si>
  <si>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</si>
  <si>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</si>
  <si>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</si>
  <si>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</si>
  <si>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</si>
  <si>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</si>
  <si>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</si>
  <si>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</si>
  <si>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</si>
  <si>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</si>
  <si>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</si>
  <si>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</si>
  <si>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</si>
  <si>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</si>
  <si>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</si>
  <si>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</si>
  <si>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</si>
  <si>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</si>
  <si>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</si>
  <si>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</si>
  <si>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</si>
  <si>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</si>
  <si>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</si>
  <si>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</si>
  <si>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</si>
  <si>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</si>
  <si>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</si>
  <si>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</si>
  <si>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</si>
  <si>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</si>
  <si>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</si>
  <si>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</si>
  <si>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</si>
  <si>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</si>
  <si>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</si>
  <si>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</si>
  <si>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</si>
  <si>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</si>
  <si>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</si>
  <si>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</si>
  <si>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</si>
  <si>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</si>
  <si>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</si>
  <si>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</si>
  <si>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</si>
  <si>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</si>
  <si>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</si>
  <si>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</si>
  <si>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</si>
  <si>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</si>
  <si>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</si>
  <si>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</si>
  <si>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</si>
  <si>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</si>
  <si>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</si>
  <si>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</si>
  <si>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</si>
  <si>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</si>
  <si>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</si>
  <si>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</si>
  <si>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</si>
  <si>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</si>
  <si>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</si>
  <si>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</si>
  <si>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</si>
  <si>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</si>
  <si>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</si>
  <si>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</si>
  <si>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</si>
  <si>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</si>
  <si>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</si>
  <si>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</si>
  <si>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</si>
  <si>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</si>
  <si>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</si>
  <si>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</si>
  <si>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</si>
  <si>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</si>
  <si>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</si>
  <si>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</si>
  <si>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</si>
  <si>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</si>
  <si>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</si>
  <si>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</si>
  <si>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</si>
  <si>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</si>
  <si>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</si>
  <si>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</si>
  <si>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</si>
  <si>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</si>
  <si>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</si>
  <si>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</si>
  <si>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</si>
  <si>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</si>
  <si>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</si>
  <si>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</si>
  <si>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</si>
  <si>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</si>
  <si>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</si>
  <si>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</si>
  <si>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</si>
  <si>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</si>
  <si>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</si>
  <si>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</si>
  <si>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</si>
  <si>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</si>
  <si>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</si>
  <si>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</si>
  <si>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</si>
  <si>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</si>
  <si>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</si>
  <si>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</si>
  <si>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</si>
  <si>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</si>
  <si>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</si>
  <si>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</si>
  <si>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</si>
  <si>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</si>
  <si>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</si>
  <si>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</si>
  <si>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</si>
  <si>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</si>
  <si>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</si>
  <si>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</si>
  <si>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</si>
  <si>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</si>
  <si>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</si>
  <si>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</si>
  <si>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</si>
  <si>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</si>
  <si>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</si>
  <si>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</si>
  <si>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</si>
  <si>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</si>
  <si>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</si>
  <si>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</si>
  <si>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</si>
  <si>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</si>
  <si>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</si>
  <si>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</si>
  <si>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</si>
  <si>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</si>
  <si>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</si>
  <si>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</si>
  <si>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</si>
  <si>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</si>
  <si>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</si>
  <si>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</si>
  <si>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</si>
  <si>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</si>
  <si>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</si>
  <si>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</si>
  <si>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</si>
  <si>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</si>
  <si>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</si>
  <si>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</si>
  <si>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</si>
  <si>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</si>
  <si>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</si>
  <si>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</si>
  <si>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</si>
  <si>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</si>
  <si>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</si>
  <si>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</si>
  <si>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</si>
  <si>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</si>
  <si>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</si>
  <si>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</si>
  <si>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</si>
  <si>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</si>
  <si>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</si>
  <si>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</si>
  <si>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</si>
  <si>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</si>
  <si>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</si>
  <si>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</si>
  <si>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</si>
  <si>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</si>
  <si>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</si>
  <si>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</si>
  <si>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</si>
  <si>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</si>
  <si>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</si>
  <si>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</si>
  <si>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</si>
  <si>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</si>
  <si>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</si>
  <si>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</si>
  <si>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</si>
  <si>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</si>
  <si>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</si>
  <si>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</si>
  <si>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</si>
  <si>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</si>
  <si>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</si>
  <si>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</si>
  <si>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</si>
  <si>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</si>
  <si>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</si>
  <si>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</si>
  <si>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</si>
  <si>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</si>
  <si>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</si>
  <si>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</si>
  <si>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</si>
  <si>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</si>
  <si>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</si>
  <si>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</si>
  <si>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</si>
  <si>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</si>
  <si>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</si>
  <si>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</si>
  <si>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</si>
  <si>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</si>
  <si>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</si>
  <si>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</si>
  <si>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</si>
  <si>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</si>
  <si>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</si>
  <si>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</si>
  <si>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</si>
  <si>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</si>
  <si>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</si>
  <si>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</si>
  <si>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</si>
  <si>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</si>
  <si>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</si>
  <si>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</si>
  <si>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</si>
  <si>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</si>
  <si>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</si>
  <si>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</si>
  <si>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</si>
  <si>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</si>
  <si>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</si>
  <si>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</si>
  <si>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</si>
  <si>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</si>
  <si>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</si>
  <si>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</si>
  <si>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</si>
  <si>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</si>
  <si>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</si>
  <si>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</si>
  <si>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</si>
  <si>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</si>
  <si>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</si>
  <si>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</si>
  <si>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</si>
  <si>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</si>
  <si>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</si>
  <si>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</si>
  <si>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</si>
  <si>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</si>
  <si>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</si>
  <si>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</si>
  <si>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</si>
  <si>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</si>
  <si>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</si>
  <si>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</si>
  <si>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</si>
  <si>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</si>
  <si>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</si>
  <si>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</si>
  <si>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</si>
  <si>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</si>
  <si>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</si>
  <si>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</si>
  <si>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</si>
  <si>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</si>
  <si>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</si>
  <si>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</si>
  <si>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</si>
  <si>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</si>
  <si>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</si>
  <si>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</si>
  <si>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</si>
  <si>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</si>
  <si>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</si>
  <si>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</si>
  <si>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</si>
  <si>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</si>
  <si>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</si>
  <si>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</si>
  <si>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</si>
  <si>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</si>
  <si>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</si>
  <si>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</si>
  <si>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</si>
  <si>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</si>
  <si>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</si>
  <si>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</si>
  <si>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</si>
  <si>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</si>
  <si>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</si>
  <si>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</si>
  <si>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</si>
  <si>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</si>
  <si>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</si>
  <si>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</si>
  <si>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</si>
  <si>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</si>
  <si>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</si>
  <si>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</si>
  <si>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</si>
  <si>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</si>
  <si>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</si>
  <si>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</si>
  <si>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</si>
  <si>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</si>
  <si>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</si>
  <si>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</si>
  <si>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</si>
  <si>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</si>
  <si>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</si>
  <si>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</si>
  <si>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</si>
  <si>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</si>
  <si>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</si>
  <si>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</si>
  <si>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</si>
  <si>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</si>
  <si>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</si>
  <si>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</si>
  <si>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</si>
  <si>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</si>
  <si>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</si>
  <si>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</si>
  <si>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</si>
  <si>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</si>
  <si>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</si>
  <si>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</si>
  <si>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</si>
  <si>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</si>
  <si>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</si>
  <si>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</si>
  <si>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</si>
  <si>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</si>
  <si>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</si>
  <si>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</si>
  <si>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</si>
  <si>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</si>
  <si>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</si>
  <si>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</si>
  <si>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</si>
  <si>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</si>
  <si>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</si>
  <si>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</si>
  <si>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</si>
  <si>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</si>
  <si>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</si>
  <si>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</si>
  <si>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</si>
  <si>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</si>
  <si>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</si>
  <si>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</si>
  <si>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</si>
  <si>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</si>
  <si>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</si>
  <si>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</si>
  <si>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</si>
  <si>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</si>
  <si>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</si>
  <si>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</si>
  <si>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</si>
  <si>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</si>
  <si>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</si>
  <si>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</si>
  <si>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</si>
  <si>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</si>
  <si>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</si>
  <si>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</si>
  <si>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</si>
  <si>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</si>
  <si>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</si>
  <si>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</si>
  <si>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</si>
  <si>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</si>
  <si>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</si>
  <si>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</si>
  <si>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</si>
  <si>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</si>
  <si>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</si>
  <si>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</si>
  <si>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</si>
  <si>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</si>
  <si>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</si>
  <si>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</si>
  <si>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</si>
  <si>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</si>
  <si>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</si>
  <si>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</si>
  <si>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</si>
  <si>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</si>
  <si>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</si>
  <si>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</si>
  <si>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</si>
  <si>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</si>
  <si>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</si>
  <si>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</si>
  <si>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</si>
  <si>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</si>
  <si>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</si>
  <si>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</si>
  <si>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</si>
  <si>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</si>
  <si>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</si>
  <si>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</si>
  <si>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</si>
  <si>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</si>
  <si>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</si>
  <si>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</si>
  <si>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</si>
  <si>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</si>
  <si>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</si>
  <si>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</si>
  <si>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</si>
  <si>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</si>
  <si>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</si>
  <si>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</si>
  <si>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</si>
  <si>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</si>
  <si>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</si>
  <si>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</si>
  <si>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</si>
  <si>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</si>
  <si>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</si>
  <si>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</si>
  <si>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</si>
  <si>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</si>
  <si>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</si>
  <si>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</si>
  <si>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</si>
  <si>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</si>
  <si>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</si>
  <si>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</si>
  <si>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</si>
  <si>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</si>
  <si>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</si>
  <si>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</si>
  <si>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</si>
  <si>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</si>
  <si>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</si>
  <si>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</si>
  <si>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</si>
  <si>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</si>
  <si>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</si>
  <si>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</si>
  <si>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</si>
  <si>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</si>
  <si>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</si>
  <si>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</si>
  <si>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</si>
  <si>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</si>
  <si>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</si>
  <si>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</si>
  <si>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</si>
  <si>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</si>
  <si>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</si>
  <si>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</si>
  <si>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</si>
  <si>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</si>
  <si>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</si>
  <si>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</si>
  <si>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</si>
  <si>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</si>
  <si>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</si>
  <si>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</si>
  <si>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</si>
  <si>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</si>
  <si>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</si>
  <si>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</si>
  <si>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</si>
  <si>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</si>
  <si>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</si>
  <si>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</si>
  <si>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</si>
  <si>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</si>
  <si>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</si>
  <si>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</si>
  <si>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</si>
  <si>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</si>
  <si>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</si>
  <si>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</si>
  <si>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</si>
  <si>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</si>
  <si>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</si>
  <si>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</si>
  <si>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</si>
  <si>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</si>
  <si>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</si>
  <si>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</si>
  <si>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</si>
  <si>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</si>
  <si>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</si>
  <si>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</si>
  <si>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</si>
  <si>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</si>
  <si>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</si>
  <si>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</si>
  <si>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</si>
  <si>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</si>
  <si>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</si>
  <si>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</si>
  <si>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</si>
  <si>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</si>
  <si>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</si>
  <si>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</si>
  <si>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</si>
  <si>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</si>
  <si>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</si>
  <si>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</si>
  <si>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</si>
  <si>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</si>
  <si>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</si>
  <si>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</si>
  <si>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</si>
  <si>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</si>
  <si>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</si>
  <si>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</si>
  <si>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</si>
  <si>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</si>
  <si>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</si>
  <si>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</si>
  <si>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</si>
  <si>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</si>
  <si>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</si>
  <si>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</si>
  <si>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</si>
  <si>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</si>
  <si>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</si>
  <si>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</si>
  <si>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</si>
  <si>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</si>
  <si>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</si>
  <si>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</si>
  <si>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</si>
  <si>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</si>
  <si>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</si>
  <si>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</si>
  <si>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</si>
  <si>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</si>
  <si>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</si>
  <si>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</si>
  <si>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</si>
  <si>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</si>
  <si>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</si>
  <si>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</si>
  <si>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</si>
  <si>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</si>
  <si>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</si>
  <si>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</si>
  <si>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</si>
  <si>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</si>
  <si>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</si>
  <si>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</si>
  <si>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</si>
  <si>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</si>
  <si>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</si>
  <si>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</si>
  <si>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</si>
  <si>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</si>
  <si>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</si>
  <si>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</si>
  <si>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</si>
  <si>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</si>
  <si>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</si>
  <si>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</si>
  <si>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</si>
  <si>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</si>
  <si>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</si>
  <si>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</si>
  <si>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</si>
  <si>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</si>
  <si>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</si>
  <si>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</si>
  <si>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</si>
  <si>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</si>
  <si>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</si>
  <si>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</si>
  <si>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</si>
  <si>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</si>
  <si>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</si>
  <si>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</si>
  <si>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</si>
  <si>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</si>
  <si>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</si>
  <si>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</si>
  <si>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</si>
  <si>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</si>
  <si>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</si>
  <si>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</si>
  <si>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</si>
  <si>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</si>
  <si>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</si>
  <si>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</si>
  <si>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</si>
  <si>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</si>
  <si>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</si>
  <si>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</si>
  <si>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</si>
  <si>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</si>
  <si>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</si>
  <si>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</si>
  <si>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</si>
  <si>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</si>
  <si>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</si>
  <si>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</si>
  <si>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</si>
  <si>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</si>
  <si>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</si>
  <si>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</si>
  <si>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</si>
  <si>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</si>
  <si>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</si>
  <si>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</si>
  <si>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</si>
  <si>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</si>
  <si>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</si>
  <si>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</si>
  <si>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</si>
  <si>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</si>
  <si>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</si>
  <si>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</si>
  <si>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</si>
  <si>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</si>
  <si>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</si>
  <si>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</si>
  <si>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</si>
  <si>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</si>
  <si>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</si>
  <si>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</si>
  <si>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</si>
  <si>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</si>
  <si>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</si>
  <si>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</si>
  <si>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</si>
  <si>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</si>
  <si>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</si>
  <si>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</si>
  <si>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</si>
  <si>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</si>
  <si>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</si>
  <si>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</si>
  <si>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</si>
  <si>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</si>
  <si>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</si>
  <si>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</si>
  <si>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</si>
  <si>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</si>
  <si>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</si>
  <si>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</si>
  <si>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</si>
  <si>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</si>
  <si>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</si>
  <si>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</si>
  <si>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</si>
  <si>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</si>
  <si>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</si>
  <si>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</si>
  <si>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</si>
  <si>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</si>
  <si>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</si>
  <si>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</si>
  <si>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</si>
  <si>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</si>
  <si>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</si>
  <si>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</si>
  <si>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</si>
  <si>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</si>
  <si>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</si>
  <si>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</si>
  <si>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</si>
  <si>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</si>
  <si>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</si>
  <si>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</si>
  <si>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</si>
  <si>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</si>
  <si>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</si>
  <si>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</si>
  <si>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</si>
  <si>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</si>
  <si>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</si>
  <si>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</si>
  <si>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</si>
  <si>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</si>
  <si>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</si>
  <si>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</si>
  <si>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</si>
  <si>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</si>
  <si>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</si>
  <si>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</si>
  <si>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</si>
  <si>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</si>
  <si>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</si>
  <si>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</si>
  <si>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</si>
  <si>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</si>
  <si>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</si>
  <si>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</si>
  <si>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</si>
  <si>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</si>
  <si>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</si>
  <si>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</si>
  <si>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</si>
  <si>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</si>
  <si>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</si>
  <si>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</si>
  <si>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</si>
  <si>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</si>
  <si>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</si>
  <si>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</si>
  <si>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</si>
  <si>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</si>
  <si>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</si>
  <si>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</si>
  <si>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</si>
  <si>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</si>
  <si>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</si>
  <si>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</si>
  <si>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</si>
  <si>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</si>
  <si>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</si>
  <si>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</si>
  <si>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</si>
  <si>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</si>
  <si>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</si>
  <si>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</si>
  <si>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</si>
  <si>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</si>
  <si>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</si>
  <si>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</si>
  <si>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</si>
  <si>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</si>
  <si>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</si>
  <si>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</si>
  <si>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</si>
  <si>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</si>
  <si>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</si>
  <si>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</si>
  <si>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</si>
  <si>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</si>
  <si>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</si>
  <si>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</si>
  <si>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</si>
  <si>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</si>
  <si>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</si>
  <si>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</si>
  <si>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</si>
  <si>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</si>
  <si>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</si>
  <si>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</si>
  <si>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</si>
  <si>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</si>
  <si>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</si>
  <si>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</si>
  <si>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</si>
  <si>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</si>
  <si>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</si>
  <si>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</si>
  <si>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</si>
  <si>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</si>
  <si>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</si>
  <si>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</si>
  <si>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</si>
  <si>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</si>
  <si>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</si>
  <si>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</si>
  <si>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</si>
  <si>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</si>
  <si>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</si>
  <si>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</si>
  <si>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</si>
  <si>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</si>
  <si>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</si>
  <si>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</si>
  <si>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</si>
  <si>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</si>
  <si>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</si>
  <si>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</si>
  <si>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</si>
  <si>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</si>
  <si>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</si>
  <si>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</si>
  <si>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</si>
  <si>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</si>
  <si>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</si>
  <si>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</si>
  <si>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</si>
  <si>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</si>
  <si>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</si>
  <si>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</si>
  <si>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</si>
  <si>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</si>
  <si>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</si>
  <si>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</si>
  <si>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</si>
  <si>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</si>
  <si>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</si>
  <si>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</si>
  <si>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</si>
  <si>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</si>
  <si>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</si>
  <si>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</si>
  <si>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</si>
  <si>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</si>
  <si>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</si>
  <si>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</si>
  <si>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</si>
  <si>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</si>
  <si>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</si>
  <si>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</si>
  <si>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</si>
  <si>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</si>
  <si>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</si>
  <si>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</si>
  <si>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</si>
  <si>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</si>
  <si>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</si>
  <si>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</si>
  <si>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</si>
  <si>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</si>
  <si>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</si>
  <si>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</si>
  <si>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</si>
  <si>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</si>
  <si>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</si>
  <si>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</si>
  <si>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</si>
  <si>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</si>
  <si>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</si>
  <si>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</si>
  <si>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</si>
  <si>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</si>
  <si>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</si>
  <si>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</si>
  <si>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</si>
  <si>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</si>
  <si>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</si>
  <si>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</si>
  <si>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</si>
  <si>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</si>
  <si>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</si>
  <si>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</si>
  <si>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</si>
  <si>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</si>
  <si>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</si>
  <si>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</si>
  <si>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</si>
  <si>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</si>
  <si>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</si>
  <si>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</si>
  <si>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</si>
  <si>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</si>
  <si>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</si>
  <si>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</si>
  <si>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</si>
  <si>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</si>
  <si>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</si>
  <si>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</si>
  <si>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</si>
  <si>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</si>
  <si>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</si>
  <si>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</si>
  <si>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</si>
  <si>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</si>
  <si>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</si>
  <si>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</si>
  <si>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</si>
  <si>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</si>
  <si>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</si>
  <si>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</si>
  <si>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</si>
  <si>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</si>
  <si>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</si>
  <si>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</si>
  <si>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</si>
  <si>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</si>
  <si>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</si>
  <si>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</si>
  <si>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</si>
  <si>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</si>
  <si>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</si>
  <si>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</si>
  <si>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</si>
  <si>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</si>
  <si>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</si>
  <si>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</si>
  <si>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</si>
  <si>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</si>
  <si>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</si>
  <si>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</si>
  <si>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</si>
  <si>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</si>
  <si>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</si>
  <si>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</si>
  <si>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</si>
  <si>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</si>
  <si>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</si>
  <si>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</si>
  <si>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</si>
  <si>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</si>
  <si>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</si>
  <si>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</si>
  <si>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</si>
  <si>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</si>
  <si>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</si>
  <si>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</si>
  <si>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</si>
  <si>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</si>
  <si>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</si>
  <si>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</si>
  <si>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</si>
  <si>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</si>
  <si>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</si>
  <si>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</si>
  <si>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</si>
  <si>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</si>
  <si>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</si>
  <si>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</si>
  <si>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</si>
  <si>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</si>
  <si>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</si>
  <si>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</si>
  <si>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</si>
  <si>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</si>
  <si>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</si>
  <si>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</si>
  <si>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</si>
  <si>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</si>
  <si>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</si>
  <si>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</si>
  <si>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</si>
  <si>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</si>
  <si>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</si>
  <si>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</si>
  <si>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</si>
  <si>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</si>
  <si>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</si>
  <si>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</si>
  <si>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</si>
  <si>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</si>
  <si>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</si>
  <si>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</si>
  <si>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</si>
  <si>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</si>
  <si>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</si>
  <si>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</si>
  <si>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</si>
  <si>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</si>
  <si>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</si>
  <si>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</si>
  <si>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</si>
  <si>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</si>
  <si>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</si>
  <si>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</si>
  <si>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</si>
  <si>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</si>
  <si>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</si>
  <si>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</si>
  <si>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</si>
  <si>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</si>
  <si>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</si>
  <si>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</si>
  <si>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</si>
  <si>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</si>
  <si>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</si>
  <si>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</si>
  <si>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</si>
  <si>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</si>
  <si>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</si>
  <si>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</si>
  <si>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</si>
  <si>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</si>
  <si>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</si>
  <si>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</si>
  <si>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</si>
  <si>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</si>
  <si>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</si>
  <si>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</si>
  <si>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</si>
  <si>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</si>
  <si>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</si>
  <si>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</si>
  <si>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</si>
  <si>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</si>
  <si>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</si>
  <si>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</si>
  <si>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</si>
  <si>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</si>
  <si>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</si>
  <si>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</si>
  <si>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</si>
  <si>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</si>
  <si>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</si>
  <si>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</si>
  <si>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</si>
  <si>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</si>
  <si>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</si>
  <si>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</si>
  <si>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</si>
  <si>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</si>
  <si>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</si>
  <si>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</si>
  <si>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</si>
  <si>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</si>
  <si>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</si>
  <si>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</si>
  <si>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</si>
  <si>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</si>
  <si>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</si>
  <si>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</si>
  <si>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</si>
  <si>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</si>
  <si>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</si>
  <si>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</si>
  <si>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</si>
  <si>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</si>
  <si>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</si>
  <si>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</si>
  <si>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</si>
  <si>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</si>
  <si>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</si>
  <si>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</si>
  <si>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</si>
  <si>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</si>
  <si>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</si>
  <si>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</si>
  <si>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</si>
  <si>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</si>
  <si>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</si>
  <si>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</si>
  <si>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</si>
  <si>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</si>
  <si>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</si>
  <si>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</si>
  <si>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</si>
  <si>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</si>
  <si>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</si>
  <si>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</si>
  <si>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</si>
  <si>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</si>
  <si>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</si>
  <si>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</si>
  <si>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</si>
  <si>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</si>
  <si>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</si>
  <si>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</si>
  <si>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</si>
  <si>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</si>
  <si>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</si>
  <si>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</si>
  <si>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</si>
  <si>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</si>
  <si>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</si>
  <si>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</si>
  <si>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</si>
  <si>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</si>
  <si>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</si>
  <si>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</si>
  <si>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</si>
  <si>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</si>
  <si>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</si>
  <si>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</si>
  <si>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</si>
  <si>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</si>
  <si>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</si>
  <si>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</si>
  <si>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</si>
  <si>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</si>
  <si>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</si>
  <si>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</si>
  <si>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</si>
  <si>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</si>
  <si>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</si>
  <si>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</si>
  <si>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</si>
  <si>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</si>
  <si>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</si>
  <si>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</si>
  <si>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</si>
  <si>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</si>
  <si>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</si>
  <si>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</si>
  <si>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</si>
  <si>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</si>
  <si>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</si>
  <si>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</si>
  <si>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</si>
  <si>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</si>
  <si>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</si>
  <si>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</si>
  <si>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</si>
  <si>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</si>
  <si>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</si>
  <si>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</si>
  <si>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</si>
  <si>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</si>
  <si>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</si>
  <si>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</si>
  <si>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</si>
  <si>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</si>
  <si>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</si>
  <si>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</si>
  <si>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</si>
  <si>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</si>
  <si>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</si>
  <si>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</si>
  <si>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</si>
  <si>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</si>
  <si>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</si>
  <si>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</si>
  <si>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</si>
  <si>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</si>
  <si>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</si>
  <si>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</si>
  <si>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</si>
  <si>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</si>
  <si>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</si>
  <si>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</si>
  <si>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</si>
  <si>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</si>
  <si>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</si>
  <si>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</si>
  <si>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</si>
  <si>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</si>
  <si>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</si>
  <si>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</si>
  <si>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</si>
  <si>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</si>
  <si>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</si>
  <si>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</si>
  <si>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</si>
  <si>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</si>
  <si>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</si>
  <si>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</si>
  <si>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</si>
  <si>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</si>
  <si>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</si>
  <si>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</si>
  <si>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</si>
  <si>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</si>
  <si>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</si>
  <si>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</si>
  <si>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</si>
  <si>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</si>
  <si>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</si>
  <si>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</si>
  <si>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</si>
  <si>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</si>
  <si>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</si>
  <si>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</si>
  <si>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</si>
  <si>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</si>
  <si>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</si>
  <si>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</si>
  <si>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</si>
  <si>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</si>
  <si>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</si>
  <si>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</si>
  <si>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</si>
  <si>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</si>
  <si>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</si>
  <si>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</si>
  <si>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</si>
  <si>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</si>
  <si>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</si>
  <si>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</si>
  <si>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</si>
  <si>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</si>
  <si>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</si>
  <si>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</si>
  <si>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</si>
  <si>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</si>
  <si>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</si>
  <si>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</si>
  <si>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</si>
  <si>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</si>
  <si>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</si>
  <si>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</si>
  <si>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</si>
  <si>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</si>
  <si>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</si>
  <si>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</si>
  <si>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</si>
  <si>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</si>
  <si>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</si>
  <si>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</si>
  <si>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</si>
  <si>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</si>
  <si>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</si>
  <si>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</si>
  <si>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</si>
  <si>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</si>
  <si>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</si>
  <si>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</si>
  <si>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</si>
  <si>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</si>
  <si>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</si>
  <si>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</si>
  <si>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</si>
  <si>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</si>
  <si>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</si>
  <si>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</si>
  <si>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</si>
  <si>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</si>
  <si>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</si>
  <si>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</si>
  <si>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</si>
  <si>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</si>
  <si>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</si>
  <si>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</si>
  <si>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</si>
  <si>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</si>
  <si>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</si>
  <si>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</si>
  <si>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</si>
  <si>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</si>
  <si>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</si>
  <si>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</si>
  <si>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</si>
  <si>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</si>
  <si>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</si>
  <si>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</si>
  <si>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</si>
  <si>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</si>
  <si>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</si>
  <si>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</si>
  <si>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</si>
  <si>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</si>
  <si>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</si>
  <si>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</si>
  <si>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</si>
  <si>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</si>
  <si>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</si>
  <si>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</si>
  <si>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</si>
  <si>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</si>
  <si>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</si>
  <si>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</si>
  <si>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</si>
  <si>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</si>
  <si>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</si>
  <si>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</si>
  <si>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</si>
  <si>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</si>
  <si>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</si>
  <si>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</si>
  <si>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</si>
  <si>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</si>
  <si>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</si>
  <si>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</si>
  <si>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</si>
  <si>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</si>
  <si>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</si>
  <si>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</si>
  <si>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</si>
  <si>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</si>
  <si>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</si>
  <si>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</si>
  <si>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</si>
  <si>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</si>
  <si>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</si>
  <si>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</si>
  <si>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</si>
  <si>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</si>
  <si>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</si>
  <si>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</si>
  <si>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</si>
  <si>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</si>
  <si>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</si>
  <si>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</si>
  <si>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</si>
  <si>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</si>
  <si>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</si>
  <si>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</si>
  <si>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</si>
  <si>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</si>
  <si>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</si>
  <si>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</si>
  <si>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</si>
  <si>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</si>
  <si>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</si>
  <si>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</si>
  <si>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</si>
  <si>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</si>
  <si>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</si>
  <si>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</si>
  <si>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</si>
  <si>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</si>
  <si>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</si>
  <si>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</si>
  <si>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</si>
  <si>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</si>
  <si>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</si>
  <si>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</si>
  <si>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</si>
  <si>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</si>
  <si>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</si>
  <si>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</si>
  <si>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</si>
  <si>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</si>
  <si>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</si>
  <si>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</si>
  <si>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</si>
  <si>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</si>
  <si>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</si>
  <si>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</si>
  <si>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</si>
  <si>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</si>
  <si>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</si>
  <si>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</si>
  <si>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</si>
  <si>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</si>
  <si>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</si>
  <si>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</si>
  <si>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</si>
  <si>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</si>
  <si>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</si>
  <si>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</si>
  <si>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</si>
  <si>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</si>
  <si>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</si>
  <si>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</si>
  <si>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</si>
  <si>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</si>
  <si>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</si>
  <si>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</si>
  <si>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</si>
  <si>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</si>
  <si>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</si>
  <si>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</si>
  <si>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</si>
  <si>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</si>
  <si>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</si>
  <si>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</si>
  <si>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</si>
  <si>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</si>
  <si>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</si>
  <si>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</si>
  <si>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</si>
  <si>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</si>
  <si>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</si>
  <si>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</si>
  <si>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</si>
  <si>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</si>
  <si>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</si>
  <si>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</si>
  <si>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</si>
  <si>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</si>
  <si>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</si>
  <si>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</si>
  <si>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</si>
  <si>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</si>
  <si>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</si>
  <si>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</si>
  <si>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</si>
  <si>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</si>
  <si>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</si>
  <si>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</si>
  <si>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</si>
  <si>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</si>
  <si>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</si>
  <si>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</si>
  <si>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</si>
  <si>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</si>
  <si>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</si>
  <si>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</si>
  <si>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</si>
  <si>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</si>
  <si>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</si>
  <si>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</si>
  <si>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</si>
  <si>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</si>
  <si>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</si>
  <si>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</si>
  <si>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</si>
  <si>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</si>
  <si>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</si>
  <si>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</si>
  <si>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</si>
  <si>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</si>
  <si>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</si>
  <si>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</si>
  <si>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</si>
  <si>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</si>
  <si>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</si>
  <si>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</si>
  <si>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</si>
  <si>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</si>
  <si>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</si>
  <si>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</si>
  <si>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</si>
  <si>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</si>
  <si>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</si>
  <si>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</si>
  <si>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</si>
  <si>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</si>
  <si>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</si>
  <si>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</si>
  <si>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</si>
  <si>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</si>
  <si>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</si>
  <si>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</si>
  <si>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</si>
  <si>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</si>
  <si>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</si>
  <si>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</si>
  <si>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</si>
  <si>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</si>
  <si>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</si>
  <si>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</si>
  <si>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</si>
  <si>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</si>
  <si>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</si>
  <si>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</si>
  <si>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</si>
  <si>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</si>
  <si>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</si>
  <si>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</si>
  <si>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</si>
  <si>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</si>
  <si>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</si>
  <si>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</si>
  <si>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</si>
  <si>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</si>
  <si>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</si>
  <si>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</si>
  <si>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</si>
  <si>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</si>
  <si>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</si>
  <si>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</si>
  <si>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</si>
  <si>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</si>
  <si>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</si>
  <si>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</si>
  <si>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</si>
  <si>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</si>
  <si>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</si>
  <si>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</si>
  <si>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</si>
  <si>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</si>
  <si>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</si>
  <si>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</si>
  <si>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</si>
  <si>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</si>
  <si>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</si>
  <si>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</si>
  <si>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</si>
  <si>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</si>
  <si>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</si>
  <si>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</si>
  <si>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</si>
  <si>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</si>
  <si>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</si>
  <si>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</si>
  <si>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</si>
  <si>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</si>
  <si>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</si>
  <si>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</si>
  <si>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</si>
  <si>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</si>
  <si>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</si>
  <si>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</si>
  <si>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</si>
  <si>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</si>
  <si>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</si>
  <si>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</si>
  <si>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</si>
  <si>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</si>
  <si>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</si>
  <si>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</si>
  <si>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</si>
  <si>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</si>
  <si>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</si>
  <si>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</si>
  <si>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</si>
  <si>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</si>
  <si>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</si>
  <si>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</si>
  <si>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</si>
  <si>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</si>
  <si>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</si>
  <si>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</si>
  <si>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</si>
  <si>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</si>
  <si>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</si>
  <si>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</si>
  <si>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</si>
  <si>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</si>
  <si>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</si>
  <si>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</si>
  <si>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</si>
  <si>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</si>
  <si>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</si>
  <si>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</si>
  <si>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</si>
  <si>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</si>
  <si>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</si>
  <si>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</si>
  <si>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</si>
  <si>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</si>
  <si>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</si>
  <si>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</si>
  <si>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</si>
  <si>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</si>
  <si>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</si>
  <si>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</si>
  <si>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</si>
  <si>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</si>
  <si>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</si>
  <si>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</si>
  <si>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</si>
  <si>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</si>
  <si>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</si>
  <si>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</si>
  <si>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</si>
  <si>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</si>
  <si>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</si>
  <si>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</si>
  <si>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</si>
  <si>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</si>
  <si>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</si>
  <si>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</si>
  <si>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</si>
  <si>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</si>
  <si>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</si>
  <si>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</si>
  <si>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</si>
  <si>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</si>
  <si>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</si>
  <si>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</si>
  <si>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</si>
  <si>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</si>
  <si>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</si>
  <si>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</si>
  <si>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</si>
  <si>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</si>
  <si>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</si>
  <si>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</si>
  <si>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</si>
  <si>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</si>
  <si>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</si>
  <si>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</si>
  <si>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</si>
  <si>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</si>
  <si>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</si>
  <si>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</si>
  <si>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</si>
  <si>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</si>
  <si>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</si>
  <si>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</si>
  <si>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</si>
  <si>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</si>
  <si>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</si>
  <si>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</si>
  <si>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</si>
  <si>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</si>
  <si>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</si>
  <si>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</si>
  <si>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</si>
  <si>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</si>
  <si>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</si>
  <si>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</si>
  <si>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</si>
  <si>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</si>
  <si>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</si>
  <si>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</si>
  <si>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</si>
  <si>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</si>
  <si>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</si>
  <si>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</si>
  <si>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</si>
  <si>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</si>
  <si>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</si>
  <si>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</si>
  <si>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</si>
  <si>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</si>
  <si>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</si>
  <si>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</si>
  <si>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</si>
  <si>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</si>
  <si>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</si>
  <si>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</si>
  <si>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</si>
  <si>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</si>
  <si>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</si>
  <si>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</si>
  <si>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</si>
  <si>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</si>
  <si>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</si>
  <si>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</si>
  <si>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</si>
  <si>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</si>
  <si>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</si>
  <si>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</si>
  <si>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</si>
  <si>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</si>
  <si>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</si>
  <si>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</si>
  <si>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</si>
  <si>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</si>
  <si>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</si>
  <si>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</si>
  <si>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</si>
  <si>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</si>
  <si>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</si>
  <si>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</si>
  <si>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</si>
  <si>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</si>
  <si>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</si>
  <si>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</si>
  <si>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</si>
  <si>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</si>
  <si>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</si>
  <si>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</si>
  <si>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</si>
  <si>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</si>
  <si>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</si>
  <si>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</si>
  <si>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</si>
  <si>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</si>
  <si>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</si>
  <si>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</si>
  <si>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</si>
  <si>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</si>
  <si>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</si>
  <si>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</si>
  <si>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</si>
  <si>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</si>
  <si>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</si>
  <si>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</si>
  <si>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</si>
  <si>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</si>
  <si>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</si>
  <si>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</si>
  <si>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</si>
  <si>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</si>
  <si>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</si>
  <si>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</si>
  <si>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</si>
  <si>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</si>
  <si>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</si>
  <si>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</si>
  <si>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</si>
  <si>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</si>
  <si>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</si>
  <si>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</si>
  <si>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</si>
  <si>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</si>
  <si>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</si>
  <si>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</si>
  <si>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</si>
  <si>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</si>
  <si>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</si>
  <si>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</si>
  <si>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</si>
  <si>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</si>
  <si>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</si>
  <si>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</si>
  <si>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</si>
  <si>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</si>
  <si>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</si>
  <si>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</si>
  <si>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</si>
  <si>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</si>
  <si>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</si>
  <si>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</si>
  <si>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</si>
  <si>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</si>
  <si>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</si>
  <si>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</si>
  <si>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</si>
  <si>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</si>
  <si>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</si>
  <si>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</si>
  <si>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</si>
  <si>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</si>
  <si>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</si>
  <si>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</si>
  <si>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</si>
  <si>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</si>
  <si>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</si>
  <si>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</si>
  <si>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</si>
  <si>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</si>
  <si>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</si>
  <si>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</si>
  <si>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</si>
  <si>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</si>
  <si>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</si>
  <si>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</si>
  <si>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</si>
  <si>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</si>
  <si>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</si>
  <si>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</si>
  <si>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</si>
  <si>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</si>
  <si>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</si>
  <si>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</si>
  <si>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</si>
  <si>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</si>
  <si>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</si>
  <si>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</si>
  <si>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</si>
  <si>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</si>
  <si>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</si>
  <si>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</si>
  <si>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</si>
  <si>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</si>
  <si>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</si>
  <si>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</si>
  <si>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</si>
  <si>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</si>
  <si>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</si>
  <si>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</si>
  <si>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</si>
  <si>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</si>
  <si>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</si>
  <si>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</si>
  <si>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</si>
  <si>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</si>
  <si>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</si>
  <si>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</si>
  <si>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</si>
  <si>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</si>
  <si>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</si>
  <si>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</si>
  <si>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</si>
  <si>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</si>
  <si>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</si>
  <si>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</si>
  <si>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</si>
  <si>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</si>
  <si>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</si>
  <si>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</si>
  <si>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</si>
  <si>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</si>
  <si>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</si>
  <si>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</si>
  <si>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</si>
  <si>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</si>
  <si>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</si>
  <si>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</si>
  <si>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</si>
  <si>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</si>
  <si>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</si>
  <si>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</si>
  <si>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</si>
  <si>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</si>
  <si>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</si>
  <si>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</si>
  <si>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</si>
  <si>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</si>
  <si>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</si>
  <si>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</si>
  <si>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</si>
  <si>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</si>
  <si>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</si>
  <si>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</si>
  <si>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</si>
  <si>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</si>
  <si>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</si>
  <si>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</si>
  <si>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</si>
  <si>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</si>
  <si>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</si>
  <si>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</si>
  <si>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</si>
  <si>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</si>
  <si>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</si>
  <si>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</si>
  <si>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</si>
  <si>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</si>
  <si>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</si>
  <si>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</si>
  <si>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</si>
  <si>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</si>
  <si>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</si>
  <si>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</si>
  <si>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</si>
  <si>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</si>
  <si>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</si>
  <si>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</si>
  <si>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</si>
  <si>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</si>
  <si>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</si>
  <si>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</si>
  <si>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</si>
  <si>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</si>
  <si>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</si>
  <si>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</si>
  <si>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</si>
  <si>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</si>
  <si>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</si>
  <si>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</si>
  <si>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</si>
  <si>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</si>
  <si>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</si>
  <si>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</si>
  <si>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</si>
  <si>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</si>
  <si>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</si>
  <si>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</si>
  <si>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</si>
  <si>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</si>
  <si>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</si>
  <si>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</si>
  <si>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</si>
  <si>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</si>
  <si>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</si>
  <si>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</si>
  <si>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</si>
  <si>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</si>
  <si>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</si>
  <si>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</si>
  <si>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</si>
  <si>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</si>
  <si>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</si>
  <si>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</si>
  <si>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</si>
  <si>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</si>
  <si>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</si>
  <si>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</si>
  <si>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</si>
  <si>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</si>
  <si>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</si>
  <si>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</si>
  <si>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</si>
  <si>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</si>
  <si>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</si>
  <si>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</si>
  <si>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</si>
  <si>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</si>
  <si>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</si>
  <si>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</si>
  <si>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</si>
  <si>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</si>
  <si>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</si>
  <si>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</si>
  <si>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</si>
  <si>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</si>
  <si>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</si>
  <si>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</si>
  <si>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</si>
  <si>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</si>
  <si>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</si>
  <si>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</si>
  <si>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</si>
  <si>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</si>
  <si>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</si>
  <si>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</si>
  <si>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</si>
  <si>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</si>
  <si>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</si>
  <si>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</si>
  <si>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</si>
  <si>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</si>
  <si>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</si>
  <si>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</si>
  <si>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</si>
  <si>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</si>
  <si>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</si>
  <si>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</si>
  <si>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</si>
  <si>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</si>
  <si>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</si>
  <si>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</si>
  <si>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</si>
  <si>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</si>
  <si>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</si>
  <si>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</si>
  <si>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</si>
  <si>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</si>
  <si>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</si>
  <si>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</si>
  <si>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</si>
  <si>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</si>
  <si>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</si>
  <si>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</si>
  <si>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</si>
  <si>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</si>
  <si>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</si>
  <si>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</si>
  <si>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</si>
  <si>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</si>
  <si>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</si>
  <si>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</si>
  <si>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</si>
  <si>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</si>
  <si>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</si>
  <si>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</si>
  <si>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</si>
  <si>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</si>
  <si>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</si>
  <si>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</si>
  <si>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</si>
  <si>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</si>
  <si>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</si>
  <si>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</si>
  <si>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</si>
  <si>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</si>
  <si>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</si>
  <si>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</si>
  <si>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</si>
  <si>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</si>
  <si>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</si>
  <si>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</si>
  <si>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</si>
  <si>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</si>
  <si>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</si>
  <si>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</si>
  <si>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</si>
  <si>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</si>
  <si>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</si>
  <si>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</si>
  <si>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</si>
  <si>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</si>
  <si>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</si>
  <si>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</si>
  <si>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</si>
  <si>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</si>
  <si>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</si>
  <si>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</si>
  <si>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</si>
  <si>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</si>
  <si>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</si>
  <si>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</si>
  <si>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</si>
  <si>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</si>
  <si>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</si>
  <si>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</si>
  <si>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</si>
  <si>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</si>
  <si>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</si>
  <si>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</si>
  <si>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</si>
  <si>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</si>
  <si>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</si>
  <si>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</si>
  <si>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</si>
  <si>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</si>
  <si>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</si>
  <si>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</si>
  <si>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</si>
  <si>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</si>
  <si>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</si>
  <si>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</si>
  <si>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</si>
  <si>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</si>
  <si>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</si>
  <si>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</si>
  <si>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</si>
  <si>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</si>
  <si>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</si>
  <si>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</si>
  <si>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</si>
  <si>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</si>
  <si>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</si>
  <si>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</si>
  <si>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</si>
  <si>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</si>
  <si>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</si>
  <si>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</si>
  <si>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</si>
  <si>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</si>
  <si>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</si>
  <si>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</si>
  <si>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</si>
  <si>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</si>
  <si>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</si>
  <si>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</si>
  <si>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</si>
  <si>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</si>
  <si>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</si>
  <si>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</si>
  <si>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</si>
  <si>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</si>
  <si>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</si>
  <si>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</si>
  <si>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</si>
  <si>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</si>
  <si>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</si>
  <si>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</si>
  <si>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</si>
  <si>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</si>
  <si>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</si>
  <si>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</si>
  <si>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</si>
  <si>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</si>
  <si>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</si>
  <si>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</si>
  <si>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</si>
  <si>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</si>
  <si>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</si>
  <si>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</si>
  <si>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</si>
  <si>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</si>
  <si>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</si>
  <si>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</si>
  <si>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</si>
  <si>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</si>
  <si>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</si>
  <si>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</si>
  <si>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</si>
  <si>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</si>
  <si>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</si>
  <si>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</si>
  <si>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</si>
  <si>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</si>
  <si>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</si>
  <si>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</si>
  <si>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</si>
  <si>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</si>
  <si>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</si>
  <si>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</si>
  <si>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</si>
  <si>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</si>
  <si>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</si>
  <si>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</si>
  <si>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</si>
  <si>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</si>
  <si>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</si>
  <si>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</si>
  <si>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</si>
  <si>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</si>
  <si>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</si>
  <si>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</si>
  <si>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</si>
  <si>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</si>
  <si>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</si>
  <si>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</si>
  <si>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</si>
  <si>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</si>
  <si>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</si>
  <si>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</si>
  <si>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</si>
  <si>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</si>
  <si>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</si>
  <si>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</si>
  <si>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</si>
  <si>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</si>
  <si>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</si>
  <si>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</si>
  <si>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</si>
  <si>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</si>
  <si>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</si>
  <si>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</si>
  <si>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</si>
  <si>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</si>
  <si>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</si>
  <si>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</si>
  <si>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</si>
  <si>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</si>
  <si>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</si>
  <si>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</si>
  <si>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</si>
  <si>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</si>
  <si>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</si>
  <si>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</si>
  <si>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</si>
  <si>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</si>
  <si>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</si>
  <si>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</si>
  <si>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</si>
  <si>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</si>
  <si>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</si>
  <si>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</si>
  <si>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</si>
  <si>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</si>
  <si>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</si>
  <si>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</si>
  <si>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</si>
  <si>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</si>
  <si>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</si>
  <si>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</si>
  <si>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</si>
  <si>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</si>
  <si>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</si>
  <si>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</si>
  <si>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</si>
  <si>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</si>
  <si>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</si>
  <si>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</si>
  <si>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</si>
  <si>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</si>
  <si>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</si>
  <si>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</si>
  <si>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</si>
  <si>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</si>
  <si>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</si>
  <si>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</si>
  <si>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</si>
  <si>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</si>
  <si>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</si>
  <si>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</si>
  <si>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</si>
  <si>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</si>
  <si>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</si>
  <si>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</si>
  <si>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</si>
  <si>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</si>
  <si>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</si>
  <si>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</si>
  <si>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</si>
  <si>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</si>
  <si>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</si>
  <si>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</si>
  <si>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</si>
  <si>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</si>
  <si>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</si>
  <si>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</si>
  <si>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</si>
  <si>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</si>
  <si>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</si>
  <si>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</si>
  <si>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</si>
  <si>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</si>
  <si>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</si>
  <si>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</si>
  <si>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</si>
  <si>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</si>
  <si>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</si>
  <si>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</si>
  <si>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</si>
  <si>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</si>
  <si>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</si>
  <si>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</si>
  <si>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</si>
  <si>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</si>
  <si>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</si>
  <si>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</si>
  <si>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</si>
  <si>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</si>
  <si>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</si>
  <si>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</si>
  <si>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</si>
  <si>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</si>
  <si>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</si>
  <si>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</si>
  <si>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</si>
  <si>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</si>
  <si>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</si>
  <si>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</si>
  <si>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</si>
  <si>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</si>
  <si>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</si>
  <si>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</si>
  <si>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</si>
  <si>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</si>
  <si>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</si>
  <si>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</si>
  <si>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</si>
  <si>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</si>
  <si>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</si>
  <si>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</si>
  <si>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</si>
  <si>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</si>
  <si>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</si>
  <si>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</si>
  <si>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</si>
  <si>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</si>
  <si>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</si>
  <si>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</si>
  <si>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</si>
  <si>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</si>
  <si>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</si>
  <si>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</si>
  <si>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</si>
  <si>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</si>
  <si>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</si>
  <si>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</si>
  <si>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</si>
  <si>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</si>
  <si>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</si>
  <si>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</si>
  <si>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</si>
  <si>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</si>
  <si>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</si>
  <si>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</si>
  <si>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</si>
  <si>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</si>
  <si>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</si>
  <si>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</si>
  <si>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</si>
  <si>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</si>
  <si>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</si>
  <si>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</si>
  <si>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</si>
  <si>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</si>
  <si>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</si>
  <si>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</si>
  <si>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</si>
  <si>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</si>
  <si>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</si>
  <si>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</si>
  <si>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</si>
  <si>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</si>
  <si>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</si>
  <si>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</si>
  <si>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</si>
  <si>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</si>
  <si>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</si>
  <si>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</si>
  <si>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</si>
  <si>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</si>
  <si>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</si>
  <si>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</si>
  <si>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</si>
  <si>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</si>
  <si>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</si>
  <si>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</si>
  <si>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</si>
  <si>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</si>
  <si>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</si>
  <si>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</si>
  <si>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</si>
  <si>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</si>
  <si>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</si>
  <si>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</si>
  <si>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</si>
  <si>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</si>
  <si>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</si>
  <si>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</si>
  <si>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</si>
  <si>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</si>
  <si>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</si>
  <si>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</si>
  <si>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</si>
  <si>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</si>
  <si>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</si>
  <si>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</si>
  <si>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</si>
  <si>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</si>
  <si>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</si>
  <si>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</si>
  <si>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</si>
  <si>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</si>
  <si>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</si>
  <si>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</si>
  <si>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</si>
  <si>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</si>
  <si>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</si>
  <si>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</si>
  <si>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</si>
  <si>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</si>
  <si>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</si>
  <si>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</si>
  <si>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</si>
  <si>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</si>
  <si>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</si>
  <si>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</si>
  <si>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</si>
  <si>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</si>
  <si>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</si>
  <si>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</si>
  <si>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</si>
  <si>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</si>
  <si>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</si>
  <si>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</si>
  <si>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</si>
  <si>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</si>
  <si>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</si>
  <si>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</si>
  <si>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</si>
  <si>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</si>
  <si>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</si>
  <si>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</si>
  <si>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</si>
  <si>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</si>
  <si>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</si>
  <si>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</si>
  <si>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</si>
  <si>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</si>
  <si>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</si>
  <si>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</si>
  <si>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</si>
  <si>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</si>
  <si>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</si>
  <si>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</si>
  <si>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</si>
  <si>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</si>
  <si>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</si>
  <si>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</si>
  <si>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</si>
  <si>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</si>
  <si>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</si>
  <si>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</si>
  <si>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</si>
  <si>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</si>
  <si>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</si>
  <si>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</si>
  <si>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</si>
  <si>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</si>
  <si>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</si>
  <si>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</si>
  <si>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</si>
  <si>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</si>
  <si>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</si>
  <si>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</si>
  <si>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</si>
  <si>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</si>
  <si>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</si>
  <si>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</si>
  <si>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</si>
  <si>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</si>
  <si>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</si>
  <si>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</si>
  <si>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</si>
  <si>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</si>
  <si>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</si>
  <si>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</si>
  <si>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</si>
  <si>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</si>
  <si>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</si>
  <si>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</si>
  <si>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</si>
  <si>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</si>
  <si>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</si>
  <si>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</si>
  <si>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</si>
  <si>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</si>
  <si>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</si>
  <si>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</si>
  <si>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</si>
  <si>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</si>
  <si>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</si>
  <si>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</si>
  <si>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</si>
  <si>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</si>
  <si>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</si>
  <si>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</si>
  <si>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</si>
  <si>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</si>
  <si>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</si>
  <si>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</si>
  <si>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</si>
  <si>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</si>
  <si>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</si>
  <si>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</si>
  <si>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</si>
  <si>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</si>
  <si>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</si>
  <si>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</si>
  <si>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</si>
  <si>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</si>
  <si>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</si>
  <si>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</si>
  <si>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</si>
  <si>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</si>
  <si>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</si>
  <si>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</si>
  <si>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</si>
  <si>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</si>
  <si>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</si>
  <si>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</si>
  <si>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</si>
  <si>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</si>
  <si>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</si>
  <si>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</si>
  <si>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</si>
  <si>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</si>
  <si>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</si>
  <si>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</si>
  <si>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</si>
  <si>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</si>
  <si>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</si>
  <si>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</si>
  <si>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</si>
  <si>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</si>
  <si>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</si>
  <si>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</si>
  <si>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</si>
  <si>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</si>
  <si>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</si>
  <si>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</si>
  <si>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</si>
  <si>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</si>
  <si>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</si>
  <si>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</si>
  <si>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</si>
  <si>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</si>
  <si>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</si>
  <si>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</si>
  <si>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</si>
  <si>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</si>
  <si>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</si>
  <si>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</si>
  <si>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</si>
  <si>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</si>
  <si>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</si>
  <si>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</si>
  <si>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</si>
  <si>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</si>
  <si>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</si>
  <si>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</si>
  <si>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</si>
  <si>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</si>
  <si>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</si>
  <si>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</si>
  <si>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</si>
  <si>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</si>
  <si>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</si>
  <si>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</si>
  <si>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</si>
  <si>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</si>
  <si>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</si>
  <si>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</si>
  <si>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</si>
  <si>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</si>
  <si>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</si>
  <si>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</si>
  <si>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</si>
  <si>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</si>
  <si>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</si>
  <si>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</si>
  <si>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</si>
  <si>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</si>
  <si>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</si>
  <si>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</si>
  <si>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</si>
  <si>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</si>
  <si>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</si>
  <si>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</si>
  <si>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</si>
  <si>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</si>
  <si>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</si>
  <si>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</si>
  <si>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</si>
  <si>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</si>
  <si>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</si>
  <si>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</si>
  <si>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</si>
  <si>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</si>
  <si>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</si>
  <si>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</si>
  <si>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</si>
  <si>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</si>
  <si>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</si>
  <si>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</si>
  <si>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</si>
  <si>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</si>
  <si>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</si>
  <si>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</si>
  <si>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</si>
  <si>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</si>
  <si>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</si>
  <si>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</si>
  <si>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</si>
  <si>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</si>
  <si>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</si>
  <si>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</si>
  <si>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</si>
  <si>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</si>
  <si>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</si>
  <si>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</si>
  <si>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</si>
  <si>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</si>
  <si>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</si>
  <si>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</si>
  <si>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</si>
  <si>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</si>
  <si>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</si>
  <si>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</si>
  <si>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</si>
  <si>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</si>
  <si>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</si>
  <si>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</si>
  <si>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</si>
  <si>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</si>
  <si>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</si>
  <si>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</si>
  <si>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</si>
  <si>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</si>
  <si>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</si>
  <si>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</si>
  <si>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</si>
  <si>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</si>
  <si>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</si>
  <si>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</si>
  <si>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</si>
  <si>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</si>
  <si>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</si>
  <si>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</si>
  <si>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</si>
  <si>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</si>
  <si>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</si>
  <si>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</si>
  <si>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</si>
  <si>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</si>
  <si>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</si>
  <si>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</si>
  <si>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</si>
  <si>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</si>
  <si>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</si>
  <si>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</si>
  <si>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</si>
  <si>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</si>
  <si>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</si>
  <si>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</si>
  <si>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</si>
  <si>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</si>
  <si>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</si>
  <si>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</si>
  <si>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</si>
  <si>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</si>
  <si>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</si>
  <si>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</si>
  <si>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</si>
  <si>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</si>
  <si>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</si>
  <si>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</si>
  <si>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</si>
  <si>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</si>
  <si>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</si>
  <si>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</si>
  <si>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</si>
  <si>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</si>
  <si>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</si>
  <si>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</si>
  <si>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</si>
  <si>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</si>
  <si>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</si>
  <si>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</si>
  <si>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</si>
  <si>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</si>
  <si>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</si>
  <si>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</si>
  <si>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</si>
  <si>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</si>
  <si>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</si>
  <si>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</si>
  <si>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</si>
  <si>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</si>
  <si>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</si>
  <si>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</si>
  <si>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</si>
  <si>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</si>
  <si>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</si>
  <si>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</si>
  <si>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</si>
  <si>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</si>
  <si>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</si>
  <si>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</si>
  <si>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</si>
  <si>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</si>
  <si>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</si>
  <si>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</si>
  <si>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</si>
  <si>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</si>
  <si>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</si>
  <si>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</si>
  <si>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</si>
  <si>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</si>
  <si>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</si>
  <si>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</si>
  <si>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</si>
  <si>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</si>
  <si>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</si>
  <si>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</si>
  <si>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</si>
  <si>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</si>
  <si>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</si>
  <si>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</si>
  <si>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</si>
  <si>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</si>
  <si>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</si>
  <si>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</si>
  <si>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</si>
  <si>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</si>
  <si>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</si>
  <si>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</si>
  <si>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</si>
  <si>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</si>
  <si>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</si>
  <si>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</si>
  <si>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</si>
  <si>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</si>
  <si>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</si>
  <si>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</si>
  <si>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</si>
  <si>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</si>
  <si>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</si>
  <si>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</si>
  <si>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</si>
  <si>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</si>
  <si>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</si>
  <si>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</si>
  <si>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</si>
  <si>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</si>
  <si>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</si>
  <si>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</si>
  <si>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</si>
  <si>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</si>
  <si>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</si>
  <si>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</si>
  <si>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</si>
  <si>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</si>
  <si>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</si>
  <si>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</si>
  <si>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</si>
  <si>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</si>
  <si>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</si>
  <si>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</si>
  <si>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</si>
  <si>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</si>
  <si>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</si>
  <si>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</si>
  <si>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</si>
  <si>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</si>
  <si>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</si>
  <si>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</si>
  <si>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</si>
  <si>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</si>
  <si>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</si>
  <si>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</si>
  <si>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</si>
  <si>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</si>
  <si>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</si>
  <si>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</si>
  <si>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</si>
  <si>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</si>
  <si>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</si>
  <si>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</si>
  <si>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</si>
  <si>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</si>
  <si>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</si>
  <si>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</si>
  <si>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</si>
  <si>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</si>
  <si>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</si>
  <si>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</si>
  <si>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</si>
  <si>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</si>
  <si>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</si>
  <si>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</si>
  <si>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</si>
  <si>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</si>
  <si>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</si>
  <si>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</si>
  <si>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</si>
  <si>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</si>
  <si>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</si>
  <si>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</si>
  <si>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</si>
  <si>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</si>
  <si>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</si>
  <si>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</si>
  <si>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</si>
  <si>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</si>
  <si>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</si>
  <si>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</si>
  <si>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</si>
  <si>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</si>
  <si>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</si>
  <si>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</si>
  <si>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</si>
  <si>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</si>
  <si>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</si>
  <si>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</si>
  <si>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</si>
  <si>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</si>
  <si>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</si>
  <si>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</si>
  <si>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</si>
  <si>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</si>
  <si>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</si>
  <si>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</si>
  <si>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</si>
  <si>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</si>
  <si>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</si>
  <si>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</si>
  <si>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</si>
  <si>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</si>
  <si>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</si>
  <si>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</si>
  <si>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</si>
  <si>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</si>
  <si>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</si>
  <si>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</si>
  <si>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</si>
  <si>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</si>
  <si>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</si>
  <si>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</si>
  <si>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</si>
  <si>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</si>
  <si>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</si>
  <si>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</si>
  <si>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</si>
  <si>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</si>
  <si>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</si>
  <si>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</si>
  <si>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</si>
  <si>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</si>
  <si>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</si>
  <si>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</si>
  <si>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</si>
  <si>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</si>
  <si>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</si>
  <si>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</si>
  <si>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</si>
  <si>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</si>
  <si>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</si>
  <si>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</si>
  <si>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</si>
  <si>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</si>
  <si>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</si>
  <si>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</si>
  <si>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</si>
  <si>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</si>
  <si>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</si>
  <si>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</si>
  <si>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</si>
  <si>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</si>
  <si>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</si>
  <si>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</si>
  <si>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</si>
  <si>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</si>
  <si>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</si>
  <si>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</si>
  <si>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</si>
  <si>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</si>
  <si>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</si>
  <si>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</si>
  <si>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</si>
  <si>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</si>
  <si>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</si>
  <si>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</si>
  <si>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</si>
  <si>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</si>
  <si>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</si>
  <si>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</si>
  <si>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</si>
  <si>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</si>
  <si>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</si>
  <si>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</si>
  <si>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</si>
  <si>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</si>
  <si>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</si>
  <si>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</si>
  <si>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</si>
  <si>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</si>
  <si>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</si>
  <si>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</si>
  <si>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</si>
  <si>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</si>
  <si>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</si>
  <si>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</si>
  <si>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</si>
  <si>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</si>
  <si>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</si>
  <si>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</si>
  <si>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</si>
  <si>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</si>
  <si>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</si>
  <si>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</si>
  <si>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</si>
  <si>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</si>
  <si>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</si>
  <si>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</si>
  <si>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</si>
  <si>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</si>
  <si>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</si>
  <si>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</si>
  <si>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</si>
  <si>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</si>
  <si>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</si>
  <si>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</si>
  <si>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</si>
  <si>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</si>
  <si>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</si>
  <si>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</si>
  <si>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</si>
  <si>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</si>
  <si>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</si>
  <si>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</si>
  <si>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</si>
  <si>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</si>
  <si>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</si>
  <si>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</si>
  <si>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</si>
  <si>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</si>
  <si>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</si>
  <si>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</si>
  <si>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</si>
  <si>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</si>
  <si>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</si>
  <si>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</si>
  <si>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</si>
  <si>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</si>
  <si>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</si>
  <si>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</si>
  <si>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</si>
  <si>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</si>
  <si>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</si>
  <si>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</si>
  <si>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</si>
  <si>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</si>
  <si>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</si>
  <si>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</si>
  <si>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</si>
  <si>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</si>
  <si>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</si>
  <si>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</si>
  <si>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</si>
  <si>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</si>
  <si>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</si>
  <si>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</si>
  <si>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</si>
  <si>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</si>
  <si>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</si>
  <si>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</si>
  <si>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</si>
  <si>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</si>
  <si>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</si>
  <si>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</si>
  <si>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</si>
  <si>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</si>
  <si>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</si>
  <si>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</si>
  <si>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</si>
  <si>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</si>
  <si>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</si>
  <si>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</si>
  <si>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</si>
  <si>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</si>
  <si>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</si>
  <si>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</si>
  <si>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</si>
  <si>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</si>
  <si>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</si>
  <si>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</si>
  <si>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</si>
  <si>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</si>
  <si>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</si>
  <si>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</si>
  <si>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</si>
  <si>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</si>
  <si>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</si>
  <si>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</si>
  <si>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</si>
  <si>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</si>
  <si>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</si>
  <si>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</si>
  <si>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</si>
  <si>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</si>
  <si>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</si>
  <si>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</si>
  <si>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</si>
  <si>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</si>
  <si>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</si>
  <si>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</si>
  <si>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</si>
  <si>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</si>
  <si>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</si>
  <si>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</si>
  <si>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</si>
  <si>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</si>
  <si>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</si>
  <si>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</si>
  <si>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</si>
  <si>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</si>
  <si>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</si>
  <si>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</si>
  <si>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</si>
  <si>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</si>
  <si>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</si>
  <si>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</si>
  <si>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</si>
  <si>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</si>
  <si>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</si>
  <si>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</si>
  <si>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</si>
  <si>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</si>
  <si>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</si>
  <si>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</si>
  <si>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</si>
  <si>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</si>
  <si>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</si>
  <si>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</si>
  <si>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</si>
  <si>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</si>
  <si>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</si>
  <si>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</si>
  <si>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</si>
  <si>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</si>
  <si>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</si>
  <si>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</si>
  <si>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</si>
  <si>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</si>
  <si>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</si>
  <si>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</si>
  <si>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</si>
  <si>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</si>
  <si>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</si>
  <si>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</si>
  <si>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</si>
  <si>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</si>
  <si>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</si>
  <si>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</si>
  <si>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</si>
  <si>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</si>
  <si>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</si>
  <si>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</si>
  <si>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</si>
  <si>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</si>
  <si>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</si>
  <si>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</si>
  <si>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</si>
  <si>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</si>
  <si>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</si>
  <si>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</si>
  <si>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</si>
  <si>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</si>
  <si>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</si>
  <si>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</si>
  <si>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</si>
  <si>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</si>
  <si>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</si>
  <si>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</si>
  <si>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</si>
  <si>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</si>
  <si>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</si>
  <si>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</si>
  <si>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</si>
  <si>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</si>
  <si>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</si>
  <si>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</si>
  <si>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</si>
  <si>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</si>
  <si>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</si>
  <si>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</si>
  <si>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</si>
  <si>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</si>
  <si>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</si>
  <si>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</si>
  <si>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</si>
  <si>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</si>
  <si>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</si>
  <si>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</si>
  <si>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</si>
  <si>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</si>
  <si>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</si>
  <si>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</si>
  <si>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</si>
  <si>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</si>
  <si>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</si>
  <si>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</si>
  <si>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</si>
  <si>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</si>
  <si>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</si>
  <si>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</si>
  <si>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</si>
  <si>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</si>
  <si>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</si>
  <si>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</si>
  <si>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</si>
  <si>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</si>
  <si>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</si>
  <si>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</si>
  <si>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</si>
  <si>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</si>
  <si>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</si>
  <si>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</si>
  <si>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</si>
  <si>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</si>
  <si>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</si>
  <si>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</si>
  <si>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</si>
  <si>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</si>
  <si>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</si>
  <si>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</si>
  <si>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</si>
  <si>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</si>
  <si>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</si>
  <si>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</si>
  <si>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</si>
  <si>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</si>
  <si>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</si>
  <si>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</si>
  <si>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</si>
  <si>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</si>
  <si>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</si>
  <si>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</si>
  <si>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</si>
  <si>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</si>
  <si>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</si>
  <si>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</si>
  <si>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</si>
  <si>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</si>
  <si>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</si>
  <si>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</si>
  <si>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</si>
  <si>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</si>
  <si>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</si>
  <si>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</si>
  <si>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</si>
  <si>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</si>
  <si>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</si>
  <si>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</si>
  <si>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</si>
  <si>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</si>
  <si>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</si>
  <si>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</si>
  <si>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</si>
  <si>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</si>
  <si>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</si>
  <si>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</si>
  <si>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</si>
  <si>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</si>
  <si>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</si>
  <si>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</si>
  <si>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</si>
  <si>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</si>
  <si>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</si>
  <si>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</si>
  <si>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</si>
  <si>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</si>
  <si>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</si>
  <si>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</si>
  <si>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</si>
  <si>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</si>
  <si>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</si>
  <si>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</si>
  <si>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</si>
  <si>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</si>
  <si>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</si>
  <si>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</si>
  <si>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</si>
  <si>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</si>
  <si>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</si>
  <si>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</si>
  <si>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</si>
  <si>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</si>
  <si>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</si>
  <si>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</si>
  <si>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</si>
  <si>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</si>
  <si>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</si>
  <si>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</si>
  <si>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</si>
  <si>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</si>
  <si>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</si>
  <si>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</si>
  <si>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</si>
  <si>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</si>
  <si>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</si>
  <si>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</si>
  <si>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</si>
  <si>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</si>
  <si>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</si>
  <si>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</si>
  <si>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</si>
  <si>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</si>
  <si>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</si>
  <si>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</si>
  <si>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</si>
  <si>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</si>
  <si>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</si>
  <si>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</si>
  <si>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</si>
  <si>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</si>
  <si>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</si>
  <si>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</si>
  <si>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</si>
  <si>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</si>
  <si>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</si>
  <si>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</si>
  <si>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</si>
  <si>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</si>
  <si>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</si>
  <si>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</si>
  <si>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</si>
  <si>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</si>
  <si>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</si>
  <si>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</si>
  <si>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</si>
  <si>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</si>
  <si>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</si>
  <si>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</si>
  <si>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</si>
  <si>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</si>
  <si>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</si>
  <si>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</si>
  <si>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</si>
  <si>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</si>
  <si>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</si>
  <si>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</si>
  <si>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</si>
  <si>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</si>
  <si>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</si>
  <si>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</si>
  <si>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</si>
  <si>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</si>
  <si>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</si>
  <si>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</si>
  <si>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</si>
  <si>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</si>
  <si>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</si>
  <si>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</si>
  <si>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</si>
  <si>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</si>
  <si>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</si>
  <si>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</si>
  <si>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</si>
  <si>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</si>
  <si>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</si>
  <si>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</si>
  <si>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</si>
  <si>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</si>
  <si>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</si>
  <si>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</si>
  <si>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</si>
  <si>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</si>
  <si>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</si>
  <si>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</si>
  <si>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</si>
  <si>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</si>
  <si>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</si>
  <si>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</si>
  <si>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</si>
  <si>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</si>
  <si>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</si>
  <si>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</si>
  <si>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</si>
  <si>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</si>
  <si>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</si>
  <si>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</si>
  <si>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</si>
  <si>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</si>
  <si>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</si>
  <si>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</si>
  <si>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</si>
  <si>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</si>
  <si>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</si>
  <si>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</si>
  <si>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</si>
  <si>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</si>
  <si>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</si>
  <si>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</si>
  <si>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</si>
  <si>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</si>
  <si>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</si>
  <si>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</si>
  <si>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</si>
  <si>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</si>
  <si>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</si>
  <si>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</si>
  <si>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</si>
  <si>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</si>
  <si>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</si>
  <si>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</si>
  <si>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</si>
  <si>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</si>
  <si>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</si>
  <si>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</si>
  <si>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</si>
  <si>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</si>
  <si>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</si>
  <si>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</si>
  <si>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</si>
  <si>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</si>
  <si>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</si>
  <si>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</si>
  <si>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</si>
  <si>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</si>
  <si>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</si>
  <si>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</si>
  <si>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</si>
  <si>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</si>
  <si>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</si>
  <si>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</si>
  <si>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</si>
  <si>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</si>
  <si>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</si>
  <si>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</si>
  <si>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</si>
  <si>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</si>
  <si>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</si>
  <si>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</si>
  <si>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</si>
  <si>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</si>
  <si>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</si>
  <si>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</si>
  <si>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</si>
  <si>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</si>
  <si>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</si>
  <si>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</si>
  <si>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</si>
  <si>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</si>
  <si>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</si>
  <si>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</si>
  <si>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</si>
  <si>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</si>
  <si>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</si>
  <si>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</si>
  <si>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</si>
  <si>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</si>
  <si>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</si>
  <si>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</si>
  <si>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</si>
  <si>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</si>
  <si>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</si>
  <si>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</si>
  <si>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</si>
  <si>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</si>
  <si>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</si>
  <si>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</si>
  <si>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</si>
  <si>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</si>
  <si>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</si>
  <si>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</si>
  <si>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</si>
  <si>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</si>
  <si>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</si>
  <si>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</si>
  <si>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</si>
  <si>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</si>
  <si>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</si>
  <si>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</si>
  <si>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</si>
  <si>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</si>
  <si>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</si>
  <si>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</si>
  <si>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</si>
  <si>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</si>
  <si>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</si>
  <si>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</si>
  <si>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</si>
  <si>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</si>
  <si>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</si>
  <si>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</si>
  <si>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</si>
  <si>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</si>
  <si>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</si>
  <si>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</si>
  <si>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</si>
  <si>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</si>
  <si>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</si>
  <si>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</si>
  <si>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</si>
  <si>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</si>
  <si>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</si>
  <si>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</si>
  <si>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</si>
  <si>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</si>
  <si>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</si>
  <si>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</si>
  <si>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</si>
  <si>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</si>
  <si>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</si>
  <si>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</si>
  <si>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</si>
  <si>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</si>
  <si>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</si>
  <si>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</si>
  <si>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</si>
  <si>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</si>
  <si>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</si>
  <si>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</si>
  <si>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</si>
  <si>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</si>
  <si>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</si>
  <si>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</si>
  <si>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</si>
  <si>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</si>
  <si>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</si>
  <si>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</si>
  <si>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</si>
  <si>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</si>
  <si>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</si>
  <si>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</si>
  <si>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</si>
  <si>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</si>
  <si>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</si>
  <si>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</si>
  <si>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</si>
  <si>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</si>
  <si>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</si>
  <si>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</si>
  <si>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</si>
  <si>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</si>
  <si>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</si>
  <si>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</si>
  <si>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</si>
  <si>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</si>
  <si>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</si>
  <si>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</si>
  <si>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</si>
  <si>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</si>
  <si>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</si>
  <si>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</si>
  <si>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</si>
  <si>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</si>
  <si>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</si>
  <si>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</si>
  <si>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</si>
  <si>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</si>
  <si>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</si>
  <si>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</si>
  <si>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</si>
  <si>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</si>
  <si>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</si>
  <si>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</si>
  <si>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</si>
  <si>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</si>
  <si>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</si>
  <si>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</si>
  <si>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</si>
  <si>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</si>
  <si>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</si>
  <si>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</si>
  <si>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</si>
  <si>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</si>
  <si>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</si>
  <si>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</si>
  <si>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</si>
  <si>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</si>
  <si>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</si>
  <si>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</si>
  <si>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</si>
  <si>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</si>
  <si>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</si>
  <si>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</si>
  <si>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</si>
  <si>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</si>
  <si>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</si>
  <si>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</si>
  <si>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</si>
  <si>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</si>
  <si>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</si>
  <si>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</si>
  <si>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</si>
  <si>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</si>
  <si>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</si>
  <si>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</si>
  <si>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</si>
  <si>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</si>
  <si>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</si>
  <si>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</si>
  <si>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</si>
  <si>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</si>
  <si>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</si>
  <si>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</si>
  <si>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</si>
  <si>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</si>
  <si>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</si>
  <si>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</si>
  <si>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</si>
  <si>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</si>
  <si>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</si>
  <si>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</si>
  <si>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</si>
  <si>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</si>
  <si>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</si>
  <si>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</si>
  <si>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</si>
  <si>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</si>
  <si>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</si>
  <si>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</si>
  <si>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</si>
  <si>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</si>
  <si>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</si>
  <si>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</si>
  <si>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</si>
  <si>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</si>
  <si>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</si>
  <si>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</si>
  <si>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</si>
  <si>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</si>
  <si>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</si>
  <si>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</si>
  <si>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</si>
  <si>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</si>
  <si>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</si>
  <si>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</si>
  <si>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</si>
  <si>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</si>
  <si>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</si>
  <si>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</si>
  <si>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</si>
  <si>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</si>
  <si>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</si>
  <si>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</si>
  <si>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</si>
  <si>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</si>
  <si>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</si>
  <si>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</si>
  <si>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</si>
  <si>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</si>
  <si>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</si>
  <si>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</si>
  <si>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</si>
  <si>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</si>
  <si>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</si>
  <si>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</si>
  <si>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</si>
  <si>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</si>
  <si>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</si>
  <si>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</si>
  <si>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</si>
  <si>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</si>
  <si>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</si>
  <si>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</si>
  <si>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</si>
  <si>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</si>
  <si>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</si>
  <si>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</si>
  <si>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</si>
  <si>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</si>
  <si>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</si>
  <si>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</si>
  <si>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</si>
  <si>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</si>
  <si>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</si>
  <si>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</si>
  <si>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</si>
  <si>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</si>
  <si>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</si>
  <si>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</si>
  <si>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</si>
  <si>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</si>
  <si>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</si>
  <si>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</si>
  <si>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</si>
  <si>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</si>
  <si>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</si>
  <si>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</si>
  <si>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</si>
  <si>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</si>
  <si>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</si>
  <si>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</si>
  <si>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</si>
  <si>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</si>
  <si>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</si>
  <si>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</si>
  <si>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</si>
  <si>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</si>
  <si>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</si>
  <si>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</si>
  <si>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</si>
  <si>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</si>
  <si>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</si>
  <si>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</si>
  <si>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</si>
  <si>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</si>
  <si>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</si>
  <si>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</si>
  <si>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</si>
  <si>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</si>
  <si>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</si>
  <si>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</si>
  <si>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</si>
  <si>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</si>
  <si>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</si>
  <si>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</si>
  <si>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</si>
  <si>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</si>
  <si>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</si>
  <si>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</si>
  <si>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</si>
  <si>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</si>
  <si>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</si>
  <si>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</si>
  <si>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</si>
  <si>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</si>
  <si>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</si>
  <si>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</si>
  <si>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</si>
  <si>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</si>
  <si>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</si>
  <si>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</si>
  <si>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</si>
  <si>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</si>
  <si>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</si>
  <si>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</si>
  <si>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</si>
  <si>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</si>
  <si>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</si>
  <si>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</si>
  <si>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</si>
  <si>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</si>
  <si>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</si>
  <si>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</si>
  <si>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</si>
  <si>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</si>
  <si>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</si>
  <si>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</si>
  <si>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</si>
  <si>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</si>
  <si>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</si>
  <si>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</si>
  <si>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</si>
  <si>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</si>
  <si>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</si>
  <si>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</si>
  <si>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</si>
  <si>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</si>
  <si>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</si>
  <si>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</si>
  <si>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</si>
  <si>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</si>
  <si>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</si>
  <si>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</si>
  <si>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</si>
  <si>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</si>
  <si>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</si>
  <si>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</si>
  <si>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</si>
  <si>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</si>
  <si>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</si>
  <si>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</si>
  <si>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</si>
  <si>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</si>
  <si>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</si>
  <si>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</si>
  <si>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</si>
  <si>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</si>
  <si>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</si>
  <si>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</si>
  <si>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</si>
  <si>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</si>
  <si>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</si>
  <si>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</si>
  <si>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</si>
  <si>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</si>
  <si>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</si>
  <si>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</si>
  <si>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</si>
  <si>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</si>
  <si>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</si>
  <si>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</si>
  <si>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</si>
  <si>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</si>
  <si>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</si>
  <si>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</si>
  <si>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</si>
  <si>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</si>
  <si>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</si>
  <si>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</si>
  <si>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</si>
  <si>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</si>
  <si>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</si>
  <si>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</si>
  <si>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</si>
  <si>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</si>
  <si>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</si>
  <si>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</si>
  <si>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</si>
  <si>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</si>
  <si>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</si>
  <si>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</si>
  <si>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</si>
  <si>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</si>
  <si>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</si>
  <si>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</si>
  <si>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</si>
  <si>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</si>
  <si>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</si>
  <si>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</si>
  <si>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</si>
  <si>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</si>
  <si>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</si>
  <si>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</si>
  <si>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</si>
  <si>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</si>
  <si>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</si>
  <si>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</si>
  <si>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</si>
  <si>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</si>
  <si>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</si>
  <si>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</si>
  <si>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</si>
  <si>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</si>
  <si>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</si>
  <si>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</si>
  <si>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</si>
  <si>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</si>
  <si>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</si>
  <si>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</si>
  <si>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</si>
  <si>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</si>
  <si>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</si>
  <si>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</si>
  <si>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</si>
  <si>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</si>
  <si>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</si>
  <si>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</si>
  <si>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</si>
  <si>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</si>
  <si>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</si>
  <si>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</si>
  <si>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</si>
  <si>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</si>
  <si>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</si>
  <si>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</si>
  <si>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</si>
  <si>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</si>
  <si>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</si>
  <si>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</si>
  <si>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</si>
  <si>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</si>
  <si>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</si>
  <si>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</si>
  <si>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</si>
  <si>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</si>
  <si>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</si>
  <si>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</si>
  <si>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</si>
  <si>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</si>
  <si>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</si>
  <si>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</si>
  <si>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</si>
  <si>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</si>
  <si>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</si>
  <si>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</si>
  <si>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</si>
  <si>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</si>
  <si>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</si>
  <si>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</si>
  <si>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</si>
  <si>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</si>
  <si>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</si>
  <si>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</si>
  <si>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</si>
  <si>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</si>
  <si>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</si>
  <si>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</si>
  <si>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</si>
  <si>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</si>
  <si>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</si>
  <si>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</si>
  <si>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</si>
  <si>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</si>
  <si>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</si>
  <si>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</si>
  <si>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</si>
  <si>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</si>
  <si>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</si>
  <si>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</si>
  <si>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</si>
  <si>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</si>
  <si>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</si>
  <si>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</si>
  <si>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</si>
  <si>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</si>
  <si>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</si>
  <si>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</si>
  <si>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</si>
  <si>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</si>
  <si>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</si>
  <si>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</si>
  <si>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</si>
  <si>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</si>
  <si>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</si>
  <si>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</si>
  <si>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</si>
  <si>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</si>
  <si>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</si>
  <si>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</si>
  <si>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</si>
  <si>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</si>
  <si>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</si>
  <si>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</si>
  <si>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</si>
  <si>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</si>
  <si>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</si>
  <si>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</si>
  <si>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</si>
  <si>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</si>
  <si>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</si>
  <si>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</si>
  <si>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</si>
  <si>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</si>
  <si>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</si>
  <si>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</si>
  <si>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</si>
  <si>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</si>
  <si>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</si>
  <si>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</si>
  <si>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</si>
  <si>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</si>
  <si>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</si>
  <si>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</si>
  <si>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</si>
  <si>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</si>
  <si>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</si>
  <si>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</si>
  <si>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</si>
  <si>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</si>
  <si>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</si>
  <si>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</si>
  <si>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</si>
  <si>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</si>
  <si>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</si>
  <si>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</si>
  <si>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</si>
  <si>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</si>
  <si>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</si>
  <si>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</si>
  <si>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</si>
  <si>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</si>
  <si>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</si>
  <si>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</si>
  <si>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</si>
  <si>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</si>
  <si>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</si>
  <si>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</si>
  <si>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</si>
  <si>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</si>
  <si>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</si>
  <si>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</si>
  <si>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</si>
  <si>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</si>
  <si>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</si>
  <si>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</si>
  <si>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</si>
  <si>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</si>
  <si>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</si>
  <si>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</si>
  <si>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</si>
  <si>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</si>
  <si>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</si>
  <si>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</si>
  <si>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</si>
  <si>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</si>
  <si>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</si>
  <si>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</si>
  <si>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</si>
  <si>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</si>
  <si>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</si>
  <si>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</si>
  <si>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</si>
  <si>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</si>
  <si>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</si>
  <si>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</si>
  <si>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</si>
  <si>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</si>
  <si>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</si>
  <si>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</si>
  <si>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</si>
  <si>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</si>
  <si>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</si>
  <si>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</si>
  <si>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</si>
  <si>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</si>
  <si>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</si>
  <si>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</si>
  <si>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</si>
  <si>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</si>
  <si>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</si>
  <si>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</si>
  <si>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</si>
  <si>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</si>
  <si>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</si>
  <si>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</si>
  <si>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</si>
  <si>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</si>
  <si>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</si>
  <si>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</si>
  <si>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</si>
  <si>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</si>
  <si>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</si>
  <si>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</si>
  <si>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</si>
  <si>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</si>
  <si>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</si>
  <si>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</si>
  <si>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</si>
  <si>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</si>
  <si>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</si>
  <si>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</si>
  <si>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</si>
  <si>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</si>
  <si>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</si>
  <si>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</si>
  <si>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</si>
  <si>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</si>
  <si>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</si>
  <si>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</si>
  <si>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</si>
  <si>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</si>
  <si>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</si>
  <si>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</si>
  <si>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</si>
  <si>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</si>
  <si>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</si>
  <si>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</si>
  <si>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</si>
  <si>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</si>
  <si>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</si>
  <si>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</si>
  <si>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</si>
  <si>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</si>
  <si>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</si>
  <si>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</si>
  <si>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</si>
  <si>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</si>
  <si>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</si>
  <si>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</si>
  <si>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</si>
  <si>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</si>
  <si>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</si>
  <si>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</si>
  <si>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</si>
  <si>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</si>
  <si>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</si>
  <si>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</si>
  <si>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</si>
  <si>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</si>
  <si>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</si>
  <si>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</si>
  <si>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</si>
  <si>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</si>
  <si>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</si>
  <si>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</si>
  <si>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</si>
  <si>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</si>
  <si>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</si>
  <si>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</si>
  <si>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</si>
  <si>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</si>
  <si>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</si>
  <si>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</si>
  <si>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</si>
  <si>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</si>
  <si>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</si>
  <si>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</si>
  <si>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</si>
  <si>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</si>
  <si>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</si>
  <si>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</si>
  <si>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</si>
  <si>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</si>
  <si>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</si>
  <si>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</si>
  <si>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</si>
  <si>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</si>
  <si>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</si>
  <si>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</si>
  <si>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</si>
  <si>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</si>
  <si>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</si>
  <si>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</si>
  <si>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</si>
  <si>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</si>
  <si>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</si>
  <si>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</si>
  <si>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</si>
  <si>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</si>
  <si>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</si>
  <si>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</si>
  <si>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</si>
  <si>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</si>
  <si>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</si>
  <si>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</si>
  <si>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</si>
  <si>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</si>
  <si>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</si>
  <si>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</si>
  <si>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</si>
  <si>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</si>
  <si>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</si>
  <si>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</si>
  <si>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</si>
  <si>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</si>
  <si>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</si>
  <si>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</si>
  <si>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</si>
  <si>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</si>
  <si>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</si>
  <si>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</si>
  <si>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</si>
  <si>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</si>
  <si>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</si>
  <si>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</si>
  <si>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</si>
  <si>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</si>
  <si>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</si>
  <si>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</si>
  <si>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</si>
  <si>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</si>
  <si>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</si>
  <si>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</si>
  <si>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</si>
  <si>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</si>
  <si>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</si>
  <si>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</si>
  <si>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</si>
  <si>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</si>
  <si>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</si>
  <si>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</si>
  <si>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</si>
  <si>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</si>
  <si>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</si>
  <si>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</si>
  <si>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</si>
  <si>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</si>
  <si>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</si>
  <si>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</si>
  <si>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</si>
  <si>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</si>
  <si>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</si>
  <si>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</si>
  <si>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</si>
  <si>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</si>
  <si>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</si>
  <si>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</si>
  <si>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</si>
  <si>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</si>
  <si>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</si>
  <si>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</si>
  <si>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</si>
  <si>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</si>
  <si>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</si>
  <si>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</si>
  <si>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</si>
  <si>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</si>
  <si>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</si>
  <si>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</si>
  <si>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</si>
  <si>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</si>
  <si>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</si>
  <si>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</si>
  <si>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</si>
  <si>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</si>
  <si>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</si>
  <si>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</si>
  <si>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</si>
  <si>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</si>
  <si>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</si>
  <si>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</si>
  <si>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</si>
  <si>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</si>
  <si>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</si>
  <si>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</si>
  <si>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</si>
  <si>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</si>
  <si>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</si>
  <si>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</si>
  <si>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</si>
  <si>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</si>
  <si>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</si>
  <si>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</si>
  <si>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</si>
  <si>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</si>
  <si>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</si>
  <si>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</si>
  <si>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</si>
  <si>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</si>
  <si>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</si>
  <si>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</si>
  <si>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</si>
  <si>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</si>
  <si>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</si>
  <si>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</si>
  <si>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</si>
  <si>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</si>
  <si>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</si>
  <si>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</si>
  <si>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</si>
  <si>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</si>
  <si>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</si>
  <si>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</si>
  <si>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</si>
  <si>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</si>
  <si>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</si>
  <si>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</si>
  <si>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</si>
  <si>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</si>
  <si>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</si>
  <si>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</si>
  <si>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</si>
  <si>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</si>
  <si>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</si>
  <si>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</si>
  <si>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</si>
  <si>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</si>
  <si>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</si>
  <si>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</si>
  <si>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</si>
  <si>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</si>
  <si>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</si>
  <si>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</si>
  <si>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</si>
  <si>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</si>
  <si>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</si>
  <si>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</si>
  <si>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</si>
  <si>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</si>
  <si>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</si>
  <si>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</si>
  <si>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</si>
  <si>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</si>
  <si>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</si>
  <si>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</si>
  <si>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</si>
  <si>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</si>
  <si>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</si>
  <si>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</si>
  <si>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</si>
  <si>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</si>
  <si>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</si>
  <si>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</si>
  <si>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</si>
  <si>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</si>
  <si>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</si>
  <si>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</si>
  <si>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</si>
  <si>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</si>
  <si>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</si>
  <si>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</si>
  <si>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</si>
  <si>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</si>
  <si>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</si>
  <si>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</si>
  <si>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</si>
  <si>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</si>
  <si>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</si>
  <si>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</si>
  <si>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</si>
  <si>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</si>
  <si>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</si>
  <si>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</si>
  <si>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</si>
  <si>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</si>
  <si>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</si>
  <si>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</si>
  <si>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</si>
  <si>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</si>
  <si>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</si>
  <si>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</si>
  <si>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</si>
  <si>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</si>
  <si>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</si>
  <si>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</si>
  <si>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</si>
  <si>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</si>
  <si>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</si>
  <si>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</si>
  <si>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</si>
  <si>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</si>
  <si>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</si>
  <si>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</si>
  <si>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</si>
  <si>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</si>
  <si>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</si>
  <si>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</si>
  <si>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</si>
  <si>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</si>
  <si>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</si>
  <si>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</si>
  <si>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</si>
  <si>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</si>
  <si>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</si>
  <si>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</si>
  <si>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</si>
  <si>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</si>
  <si>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</si>
  <si>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</si>
  <si>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</si>
  <si>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</si>
  <si>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</si>
  <si>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</si>
  <si>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</si>
  <si>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</si>
  <si>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</si>
  <si>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</si>
  <si>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</si>
  <si>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</si>
  <si>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</si>
  <si>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</si>
  <si>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</si>
  <si>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</si>
  <si>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</si>
  <si>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</si>
  <si>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</si>
  <si>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</si>
  <si>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</si>
  <si>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</si>
  <si>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</si>
  <si>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</si>
  <si>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</si>
  <si>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</si>
  <si>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</si>
  <si>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</si>
  <si>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</si>
  <si>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</si>
  <si>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</si>
  <si>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</si>
  <si>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</si>
  <si>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</si>
  <si>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</si>
  <si>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</si>
  <si>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</si>
  <si>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</si>
  <si>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</si>
  <si>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</si>
  <si>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</si>
  <si>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</si>
  <si>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</si>
  <si>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</si>
  <si>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</si>
  <si>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</si>
  <si>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</si>
  <si>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</si>
  <si>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</si>
  <si>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</si>
  <si>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</si>
  <si>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</si>
  <si>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</si>
  <si>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</si>
  <si>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</si>
  <si>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</si>
  <si>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</si>
  <si>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</si>
  <si>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</si>
  <si>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</si>
  <si>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</si>
  <si>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</si>
  <si>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</si>
  <si>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</si>
  <si>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</si>
  <si>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</si>
  <si>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</si>
  <si>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</si>
  <si>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</si>
  <si>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</si>
  <si>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</si>
  <si>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</si>
  <si>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</si>
  <si>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</si>
  <si>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</si>
  <si>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</si>
  <si>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</si>
  <si>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</si>
  <si>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</si>
  <si>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</si>
  <si>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</si>
  <si>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</si>
  <si>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</si>
  <si>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</si>
  <si>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</si>
  <si>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</si>
  <si>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</si>
  <si>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</si>
  <si>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</si>
  <si>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</si>
  <si>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</si>
  <si>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</si>
  <si>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</si>
  <si>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</si>
  <si>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</si>
  <si>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</si>
  <si>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</si>
  <si>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</si>
  <si>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</si>
  <si>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</si>
  <si>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</si>
  <si>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</si>
  <si>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</si>
  <si>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</si>
  <si>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</si>
  <si>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</si>
  <si>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</si>
  <si>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</si>
  <si>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</si>
  <si>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</si>
  <si>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</si>
  <si>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</si>
  <si>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</si>
  <si>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</si>
  <si>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</si>
  <si>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</si>
  <si>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</si>
  <si>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</si>
  <si>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</si>
  <si>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</si>
  <si>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</si>
  <si>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</si>
  <si>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</si>
  <si>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</si>
  <si>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</si>
  <si>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</si>
  <si>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</si>
  <si>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</si>
  <si>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</si>
  <si>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</si>
  <si>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</si>
  <si>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</si>
  <si>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</si>
  <si>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</si>
  <si>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</si>
  <si>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</si>
  <si>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</si>
  <si>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</si>
  <si>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</si>
  <si>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</si>
  <si>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</si>
  <si>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</si>
  <si>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</si>
  <si>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</si>
  <si>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</si>
  <si>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</si>
  <si>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</si>
  <si>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</si>
  <si>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</si>
  <si>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</si>
  <si>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</si>
  <si>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</si>
  <si>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</si>
  <si>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</si>
  <si>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</si>
  <si>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</si>
  <si>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</si>
  <si>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</si>
  <si>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</si>
  <si>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</si>
  <si>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</si>
  <si>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</si>
  <si>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</si>
  <si>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</si>
  <si>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</si>
  <si>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</si>
  <si>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</si>
  <si>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</si>
  <si>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</si>
  <si>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</si>
  <si>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</si>
  <si>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</si>
  <si>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</si>
  <si>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</si>
  <si>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</si>
  <si>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</si>
  <si>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</si>
  <si>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</si>
  <si>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</si>
  <si>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</si>
  <si>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</si>
  <si>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</si>
  <si>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</si>
  <si>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</si>
  <si>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</si>
  <si>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</si>
  <si>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</si>
  <si>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</si>
  <si>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</si>
  <si>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</si>
  <si>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</si>
  <si>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</si>
  <si>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</si>
  <si>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</si>
  <si>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</si>
  <si>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</si>
  <si>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</si>
  <si>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</si>
  <si>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</si>
  <si>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</si>
  <si>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</si>
  <si>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</si>
  <si>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</si>
  <si>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</si>
  <si>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</si>
  <si>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</si>
  <si>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</si>
  <si>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</si>
  <si>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</si>
  <si>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</si>
  <si>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</si>
  <si>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</si>
  <si>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</si>
  <si>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</si>
  <si>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</si>
  <si>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</si>
  <si>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</si>
  <si>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</si>
  <si>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</si>
  <si>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</si>
  <si>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</si>
  <si>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</si>
  <si>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</si>
  <si>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</si>
  <si>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</si>
  <si>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</si>
  <si>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</si>
  <si>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</si>
  <si>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</si>
  <si>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</si>
  <si>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</si>
  <si>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</si>
  <si>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</si>
  <si>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</si>
  <si>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</si>
  <si>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</si>
  <si>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</si>
  <si>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</si>
  <si>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</si>
  <si>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</si>
  <si>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</si>
  <si>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</si>
  <si>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</si>
  <si>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</si>
  <si>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</si>
  <si>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</si>
  <si>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</si>
  <si>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</si>
  <si>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</si>
  <si>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</si>
  <si>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</si>
  <si>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</si>
  <si>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</si>
  <si>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</si>
  <si>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</si>
  <si>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</si>
  <si>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</si>
  <si>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</si>
  <si>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</si>
  <si>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</si>
  <si>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</si>
  <si>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</si>
  <si>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</si>
  <si>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</si>
  <si>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</si>
  <si>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</si>
  <si>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</si>
  <si>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</si>
  <si>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</si>
  <si>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</si>
  <si>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</si>
  <si>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</si>
  <si>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</si>
  <si>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</si>
  <si>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</si>
  <si>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</si>
  <si>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</si>
  <si>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</si>
  <si>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</si>
  <si>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</si>
  <si>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</si>
  <si>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</si>
  <si>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</si>
  <si>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</si>
  <si>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</si>
  <si>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</si>
  <si>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</si>
  <si>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</si>
  <si>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</si>
  <si>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</si>
  <si>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</si>
  <si>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</si>
  <si>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</si>
  <si>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</si>
  <si>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</si>
  <si>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</si>
  <si>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</si>
  <si>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</si>
  <si>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</si>
  <si>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</si>
  <si>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</si>
  <si>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</si>
  <si>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</si>
  <si>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</si>
  <si>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</si>
  <si>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</si>
  <si>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</si>
  <si>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</si>
  <si>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</si>
  <si>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</si>
  <si>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</si>
  <si>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</si>
  <si>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</si>
  <si>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</si>
  <si>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</si>
  <si>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</si>
  <si>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</si>
  <si>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</si>
  <si>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</si>
  <si>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</si>
  <si>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</si>
  <si>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</si>
  <si>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</si>
  <si>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</si>
  <si>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</si>
  <si>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</si>
  <si>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</si>
  <si>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</si>
  <si>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</si>
  <si>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</si>
  <si>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</si>
  <si>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</si>
  <si>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</si>
  <si>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</si>
  <si>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</si>
  <si>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</si>
  <si>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</si>
  <si>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</si>
  <si>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</si>
  <si>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</si>
  <si>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</si>
  <si>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</si>
  <si>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</si>
  <si>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</si>
  <si>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</si>
  <si>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</si>
  <si>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</si>
  <si>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</si>
  <si>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</si>
  <si>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</si>
  <si>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</si>
  <si>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</si>
  <si>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</si>
  <si>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</si>
  <si>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</si>
  <si>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</si>
  <si>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</si>
  <si>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</si>
  <si>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</si>
  <si>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</si>
  <si>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</si>
  <si>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</si>
  <si>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</si>
  <si>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</si>
  <si>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</si>
  <si>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</si>
  <si>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</si>
  <si>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</si>
  <si>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</si>
  <si>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</si>
  <si>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</si>
  <si>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</si>
  <si>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</si>
  <si>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</si>
  <si>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</si>
  <si>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</si>
  <si>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</si>
  <si>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</si>
  <si>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</si>
  <si>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</si>
  <si>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</si>
  <si>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</si>
  <si>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</si>
  <si>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</si>
  <si>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</si>
  <si>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</si>
  <si>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</si>
  <si>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</si>
  <si>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</si>
  <si>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</si>
  <si>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</si>
  <si>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</si>
  <si>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</si>
  <si>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</si>
  <si>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</si>
  <si>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</si>
  <si>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</si>
  <si>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</si>
  <si>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</si>
  <si>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</si>
  <si>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</si>
  <si>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</si>
  <si>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</si>
  <si>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</si>
  <si>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</si>
  <si>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</si>
  <si>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</si>
  <si>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</si>
  <si>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</si>
  <si>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</si>
  <si>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</si>
  <si>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</si>
  <si>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</si>
  <si>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</si>
  <si>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</si>
  <si>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</si>
  <si>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</si>
  <si>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</si>
  <si>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</si>
  <si>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</si>
  <si>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</si>
  <si>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</si>
  <si>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</si>
  <si>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</si>
  <si>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</si>
  <si>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</si>
  <si>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</si>
  <si>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</si>
  <si>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</si>
  <si>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</si>
  <si>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</si>
  <si>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</si>
  <si>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</si>
  <si>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</si>
  <si>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</si>
  <si>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</si>
  <si>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</si>
  <si>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</si>
  <si>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</si>
  <si>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</si>
  <si>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</si>
  <si>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</si>
  <si>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</si>
  <si>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</si>
  <si>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</si>
  <si>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</si>
  <si>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</si>
  <si>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</si>
  <si>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</si>
  <si>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</si>
  <si>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</si>
  <si>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</si>
  <si>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</si>
  <si>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</si>
  <si>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</si>
  <si>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</si>
  <si>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</si>
  <si>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</si>
  <si>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</si>
  <si>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</si>
  <si>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</si>
  <si>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</si>
  <si>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</si>
  <si>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</si>
  <si>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</si>
  <si>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</si>
  <si>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</si>
  <si>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</si>
  <si>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</si>
  <si>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</si>
  <si>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</si>
  <si>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</si>
  <si>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</si>
  <si>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</si>
  <si>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</si>
  <si>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</si>
  <si>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</si>
  <si>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</si>
  <si>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</si>
  <si>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</si>
  <si>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</si>
  <si>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</si>
  <si>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</si>
  <si>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</si>
  <si>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</si>
  <si>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</si>
  <si>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</si>
  <si>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</si>
  <si>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</si>
  <si>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</si>
  <si>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</si>
  <si>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</si>
  <si>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</si>
  <si>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</si>
  <si>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</si>
  <si>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</si>
  <si>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</si>
  <si>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</si>
  <si>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</si>
  <si>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</si>
  <si>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</si>
  <si>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</si>
  <si>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</si>
  <si>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</si>
  <si>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</si>
  <si>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</si>
  <si>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</si>
  <si>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</si>
  <si>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</si>
  <si>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</si>
  <si>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</si>
  <si>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</si>
  <si>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</si>
  <si>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</si>
  <si>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</si>
  <si>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</si>
  <si>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</si>
  <si>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</si>
  <si>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</si>
  <si>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</si>
  <si>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</si>
  <si>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</si>
  <si>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</si>
  <si>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</si>
  <si>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</si>
  <si>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</si>
  <si>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</si>
  <si>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</si>
  <si>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</si>
  <si>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</si>
  <si>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</si>
  <si>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</si>
  <si>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</si>
  <si>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</si>
  <si>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</si>
  <si>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</si>
  <si>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</si>
  <si>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</si>
  <si>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</si>
  <si>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</si>
  <si>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</si>
  <si>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</si>
  <si>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</si>
  <si>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</si>
  <si>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</si>
  <si>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</si>
  <si>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</si>
  <si>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</si>
  <si>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</si>
  <si>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</si>
  <si>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</si>
  <si>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</si>
  <si>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</si>
  <si>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</si>
  <si>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</si>
  <si>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</si>
  <si>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</si>
  <si>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</si>
  <si>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</si>
  <si>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</si>
  <si>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</si>
  <si>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</si>
  <si>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</si>
  <si>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</si>
  <si>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</si>
  <si>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</si>
  <si>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</si>
  <si>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</si>
  <si>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</si>
  <si>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</si>
  <si>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</si>
  <si>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</si>
  <si>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</si>
  <si>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</si>
  <si>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</si>
  <si>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</si>
  <si>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</si>
  <si>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</si>
  <si>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</si>
  <si>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</si>
  <si>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</si>
  <si>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</si>
  <si>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</si>
  <si>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</si>
  <si>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</si>
  <si>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</si>
  <si>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</si>
  <si>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</si>
  <si>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</si>
  <si>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</si>
  <si>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</si>
  <si>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</si>
  <si>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</si>
  <si>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</si>
  <si>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</si>
  <si>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</si>
  <si>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</si>
  <si>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</si>
  <si>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</si>
  <si>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</si>
  <si>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</si>
  <si>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</si>
  <si>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</si>
  <si>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</si>
  <si>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</si>
  <si>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</si>
  <si>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</si>
  <si>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</si>
  <si>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</si>
  <si>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</si>
  <si>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</si>
  <si>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</si>
  <si>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</si>
  <si>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</si>
  <si>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</si>
  <si>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</si>
  <si>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</si>
  <si>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</si>
  <si>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</si>
  <si>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</si>
  <si>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</si>
  <si>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</si>
  <si>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</si>
  <si>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</si>
  <si>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</si>
  <si>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</si>
  <si>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</si>
  <si>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</si>
  <si>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</si>
  <si>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</si>
  <si>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</si>
  <si>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</si>
  <si>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</si>
  <si>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</si>
  <si>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</si>
  <si>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</si>
  <si>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</si>
  <si>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</si>
  <si>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</si>
  <si>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</si>
  <si>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</si>
  <si>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</si>
  <si>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</si>
  <si>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</si>
  <si>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</si>
  <si>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</si>
  <si>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</si>
  <si>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</si>
  <si>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</si>
  <si>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</si>
  <si>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</si>
  <si>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</si>
  <si>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</si>
  <si>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</si>
  <si>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</si>
  <si>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</si>
  <si>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</si>
  <si>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</si>
  <si>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</si>
  <si>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</si>
  <si>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</si>
  <si>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</si>
  <si>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</si>
  <si>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</si>
  <si>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</si>
  <si>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</si>
  <si>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</si>
  <si>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</si>
  <si>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</si>
  <si>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</si>
  <si>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</si>
  <si>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</si>
  <si>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</si>
  <si>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</si>
  <si>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</si>
  <si>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</si>
  <si>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</si>
  <si>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</si>
  <si>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</si>
  <si>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</si>
  <si>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</si>
  <si>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</si>
  <si>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</si>
  <si>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</si>
  <si>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</si>
  <si>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</si>
  <si>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</si>
  <si>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</si>
  <si>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</si>
  <si>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</si>
  <si>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</si>
  <si>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</si>
  <si>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</si>
  <si>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</si>
  <si>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</si>
  <si>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</si>
  <si>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</si>
  <si>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</si>
  <si>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</si>
  <si>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</si>
  <si>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</si>
  <si>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</si>
  <si>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</si>
  <si>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</si>
  <si>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</si>
  <si>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</si>
  <si>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</si>
  <si>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</si>
  <si>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</si>
  <si>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</si>
  <si>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</si>
  <si>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</si>
  <si>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</si>
  <si>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</si>
  <si>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</si>
  <si>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</si>
  <si>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</si>
  <si>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</si>
  <si>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</si>
  <si>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</si>
  <si>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</si>
  <si>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</si>
  <si>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</si>
  <si>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</si>
  <si>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</si>
  <si>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</si>
  <si>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</si>
  <si>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</si>
  <si>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</si>
  <si>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</si>
  <si>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</si>
  <si>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</si>
  <si>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</si>
  <si>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</si>
  <si>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</si>
  <si>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</si>
  <si>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</si>
  <si>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</si>
  <si>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</si>
  <si>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</si>
  <si>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</si>
  <si>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</si>
  <si>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</si>
  <si>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</si>
  <si>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</si>
  <si>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</si>
  <si>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</si>
  <si>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</si>
  <si>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</si>
  <si>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</si>
  <si>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</si>
  <si>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</si>
  <si>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</si>
  <si>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</si>
  <si>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</si>
  <si>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</si>
  <si>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</si>
  <si>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</si>
  <si>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</si>
  <si>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</si>
  <si>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</si>
  <si>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</si>
  <si>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</si>
  <si>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</si>
  <si>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</si>
  <si>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</si>
  <si>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</si>
  <si>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</si>
  <si>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</si>
  <si>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</si>
  <si>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</si>
  <si>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</si>
  <si>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</si>
  <si>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</si>
  <si>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</si>
  <si>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</si>
  <si>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</si>
  <si>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</si>
  <si>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</si>
  <si>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</si>
  <si>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</si>
  <si>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</si>
  <si>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</si>
  <si>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</si>
  <si>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</si>
  <si>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</si>
  <si>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</si>
  <si>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</si>
  <si>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</si>
  <si>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</si>
  <si>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</si>
  <si>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</si>
  <si>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</si>
  <si>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</si>
  <si>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</si>
  <si>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</si>
  <si>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</si>
  <si>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</si>
  <si>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</si>
  <si>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</si>
  <si>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</si>
  <si>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</si>
  <si>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</si>
  <si>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</si>
  <si>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</si>
  <si>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</si>
  <si>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</si>
  <si>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</si>
  <si>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</si>
  <si>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</si>
  <si>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</si>
  <si>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</si>
  <si>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</si>
  <si>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</si>
  <si>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</si>
  <si>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</si>
  <si>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</si>
  <si>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</si>
  <si>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</si>
  <si>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</si>
  <si>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</si>
  <si>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</si>
  <si>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</si>
  <si>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</si>
  <si>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</si>
  <si>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</si>
  <si>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</si>
  <si>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</si>
  <si>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</si>
  <si>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</si>
  <si>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</si>
  <si>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</si>
  <si>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</si>
  <si>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</si>
  <si>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</si>
  <si>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</si>
  <si>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</si>
  <si>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</si>
  <si>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</si>
  <si>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</si>
  <si>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</si>
  <si>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</si>
  <si>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</si>
  <si>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</si>
  <si>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</si>
  <si>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</si>
  <si>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</si>
  <si>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</si>
  <si>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</si>
  <si>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</si>
  <si>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</si>
  <si>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</si>
  <si>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</si>
  <si>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</si>
  <si>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</si>
  <si>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</si>
  <si>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</si>
  <si>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</si>
  <si>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</si>
  <si>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</si>
  <si>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</si>
  <si>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</si>
  <si>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</si>
  <si>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</si>
  <si>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</si>
  <si>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</si>
  <si>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</si>
  <si>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</si>
  <si>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</si>
  <si>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</si>
  <si>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</si>
  <si>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</si>
  <si>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</si>
  <si>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</si>
  <si>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</si>
  <si>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</si>
  <si>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</si>
  <si>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</si>
  <si>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</si>
  <si>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</si>
  <si>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</si>
  <si>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</si>
  <si>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</si>
  <si>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</si>
  <si>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</si>
  <si>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</si>
  <si>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</si>
  <si>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</si>
  <si>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</si>
  <si>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</si>
  <si>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</si>
  <si>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</si>
  <si>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</si>
  <si>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</si>
  <si>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</si>
  <si>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</si>
  <si>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</si>
  <si>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</si>
  <si>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</si>
  <si>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</si>
  <si>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</si>
  <si>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</si>
  <si>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</si>
  <si>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</si>
  <si>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</si>
  <si>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</si>
  <si>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</si>
  <si>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</si>
  <si>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</si>
  <si>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</si>
  <si>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</si>
  <si>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</si>
  <si>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</si>
  <si>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</si>
  <si>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</si>
  <si>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</si>
  <si>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</si>
  <si>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</si>
  <si>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</si>
  <si>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</si>
  <si>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</si>
  <si>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</si>
  <si>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</si>
  <si>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</si>
  <si>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</si>
  <si>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</si>
  <si>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</si>
  <si>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</si>
  <si>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</si>
  <si>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</si>
  <si>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</si>
  <si>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</si>
  <si>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</si>
  <si>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</si>
  <si>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</si>
  <si>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</si>
  <si>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</si>
  <si>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</si>
  <si>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</si>
  <si>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</si>
  <si>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</si>
  <si>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</si>
  <si>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</si>
  <si>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</si>
  <si>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</si>
  <si>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</si>
  <si>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</si>
  <si>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</si>
  <si>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</si>
  <si>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</si>
  <si>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</si>
  <si>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</si>
  <si>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</si>
  <si>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</si>
  <si>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</si>
  <si>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</si>
  <si>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</si>
  <si>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</si>
  <si>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</si>
  <si>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</si>
  <si>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</si>
  <si>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</si>
  <si>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</si>
  <si>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</si>
  <si>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</si>
  <si>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</si>
  <si>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</si>
  <si>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</si>
  <si>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</si>
  <si>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</si>
  <si>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</si>
  <si>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</si>
  <si>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</si>
  <si>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</si>
  <si>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</si>
  <si>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</si>
  <si>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</si>
  <si>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</si>
  <si>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</si>
  <si>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</si>
  <si>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</si>
  <si>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</si>
  <si>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</si>
  <si>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</si>
  <si>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</si>
  <si>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</si>
  <si>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</si>
  <si>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</si>
  <si>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</si>
  <si>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</si>
  <si>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</si>
  <si>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</si>
  <si>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</si>
  <si>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</si>
  <si>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</si>
  <si>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</si>
  <si>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</si>
  <si>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</si>
  <si>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</si>
  <si>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</si>
  <si>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</si>
  <si>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</si>
  <si>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</si>
  <si>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</si>
  <si>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</si>
  <si>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</si>
  <si>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</si>
  <si>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</si>
  <si>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</si>
  <si>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</si>
  <si>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</si>
  <si>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</si>
  <si>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</si>
  <si>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</si>
  <si>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</si>
  <si>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</si>
  <si>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</si>
  <si>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</si>
  <si>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</si>
  <si>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</si>
  <si>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</si>
  <si>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</si>
  <si>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</si>
  <si>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</si>
  <si>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</si>
  <si>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</si>
  <si>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</si>
  <si>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</si>
  <si>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</si>
  <si>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</si>
  <si>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</si>
  <si>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</si>
  <si>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</si>
  <si>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</si>
  <si>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</si>
  <si>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</si>
  <si>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</si>
  <si>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</si>
  <si>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</si>
  <si>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</si>
  <si>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</si>
  <si>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</si>
  <si>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</si>
  <si>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</si>
  <si>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</si>
  <si>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</si>
  <si>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</si>
  <si>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</si>
  <si>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</si>
  <si>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</si>
  <si>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</si>
  <si>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</si>
  <si>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</si>
  <si>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</si>
  <si>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</si>
  <si>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</si>
  <si>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</si>
  <si>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</si>
  <si>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</si>
  <si>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</si>
  <si>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</si>
  <si>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</si>
  <si>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</si>
  <si>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</si>
  <si>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</si>
  <si>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</si>
  <si>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</si>
  <si>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</si>
  <si>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</si>
  <si>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</si>
  <si>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</si>
  <si>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</si>
  <si>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</si>
  <si>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</si>
  <si>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</si>
  <si>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</si>
  <si>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</si>
  <si>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</si>
  <si>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</si>
  <si>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</si>
  <si>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</si>
  <si>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</si>
  <si>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</si>
  <si>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</si>
  <si>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</si>
  <si>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</si>
  <si>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</si>
  <si>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</si>
  <si>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</si>
  <si>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</si>
  <si>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</si>
  <si>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</si>
  <si>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</si>
  <si>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</si>
  <si>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</si>
  <si>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</si>
  <si>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</si>
  <si>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</si>
  <si>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</si>
  <si>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</si>
  <si>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</si>
  <si>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</si>
  <si>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</si>
  <si>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</si>
  <si>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</si>
  <si>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</si>
  <si>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</si>
  <si>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</si>
  <si>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</si>
  <si>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</si>
  <si>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</si>
  <si>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</si>
  <si>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</si>
  <si>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</si>
  <si>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</si>
  <si>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</si>
  <si>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</si>
  <si>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</si>
  <si>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</si>
  <si>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</si>
  <si>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</si>
  <si>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</si>
  <si>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</si>
  <si>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</si>
  <si>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</si>
  <si>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</si>
  <si>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</si>
  <si>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</si>
  <si>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</si>
  <si>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</si>
  <si>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</si>
  <si>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</si>
  <si>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</si>
  <si>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</si>
  <si>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</si>
  <si>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</si>
  <si>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</si>
  <si>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</si>
  <si>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</si>
  <si>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</si>
  <si>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</si>
  <si>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</si>
  <si>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</si>
  <si>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</si>
  <si>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</si>
  <si>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</si>
  <si>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</si>
  <si>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</si>
  <si>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</si>
  <si>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</si>
  <si>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</si>
  <si>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</si>
  <si>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</si>
  <si>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</si>
  <si>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</si>
  <si>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</si>
  <si>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</si>
  <si>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</si>
  <si>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</si>
  <si>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</si>
  <si>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</si>
  <si>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</si>
  <si>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</si>
  <si>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</si>
  <si>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</si>
  <si>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</si>
  <si>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</si>
  <si>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</si>
  <si>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</si>
  <si>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</si>
  <si>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</si>
  <si>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</si>
  <si>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</si>
  <si>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</si>
  <si>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</si>
  <si>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</si>
  <si>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</si>
  <si>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</si>
  <si>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</si>
  <si>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</si>
  <si>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</si>
  <si>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</si>
  <si>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</si>
  <si>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</si>
  <si>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</si>
  <si>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</si>
  <si>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</si>
  <si>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</si>
  <si>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</si>
  <si>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</si>
  <si>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</si>
  <si>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</si>
  <si>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</si>
  <si>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</si>
  <si>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</si>
  <si>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</si>
  <si>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</si>
  <si>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</si>
  <si>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</si>
  <si>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</si>
  <si>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</si>
  <si>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</si>
  <si>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</si>
  <si>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</si>
  <si>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</si>
  <si>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</si>
  <si>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</si>
  <si>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</si>
  <si>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</si>
  <si>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</si>
  <si>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</si>
  <si>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</si>
  <si>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</si>
  <si>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</si>
  <si>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</si>
  <si>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</si>
  <si>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</si>
  <si>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</si>
  <si>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</si>
  <si>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</si>
  <si>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</si>
  <si>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</si>
  <si>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</si>
  <si>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</si>
  <si>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</si>
  <si>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</si>
  <si>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</si>
  <si>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</si>
  <si>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</si>
  <si>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</si>
  <si>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</si>
  <si>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</si>
  <si>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</si>
  <si>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</si>
  <si>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</si>
  <si>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</si>
  <si>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</si>
  <si>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</si>
  <si>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</si>
  <si>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</si>
  <si>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</si>
  <si>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</si>
  <si>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</si>
  <si>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</si>
  <si>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</si>
  <si>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</si>
  <si>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</si>
  <si>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</si>
  <si>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</si>
  <si>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</si>
  <si>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</si>
  <si>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</si>
  <si>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</si>
  <si>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</si>
  <si>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</si>
  <si>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</si>
  <si>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</si>
  <si>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</si>
  <si>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</si>
  <si>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</si>
  <si>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</si>
  <si>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</si>
  <si>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</si>
  <si>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</si>
  <si>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</si>
  <si>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</si>
  <si>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</si>
  <si>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</si>
  <si>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</si>
  <si>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</si>
  <si>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</si>
  <si>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</si>
  <si>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</si>
  <si>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</si>
  <si>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</si>
  <si>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</si>
  <si>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</si>
  <si>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</si>
  <si>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</si>
  <si>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</si>
  <si>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</si>
  <si>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</si>
  <si>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</si>
  <si>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</si>
  <si>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</si>
  <si>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</si>
  <si>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</si>
  <si>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</si>
  <si>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</si>
  <si>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</si>
  <si>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</si>
  <si>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</si>
  <si>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</si>
  <si>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</si>
  <si>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</si>
  <si>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</si>
  <si>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</si>
  <si>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</si>
  <si>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</si>
  <si>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</si>
  <si>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</si>
  <si>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</si>
  <si>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</si>
  <si>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</si>
  <si>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</si>
  <si>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</si>
  <si>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</si>
  <si>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</si>
  <si>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</si>
  <si>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</si>
  <si>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</si>
  <si>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</si>
  <si>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</si>
  <si>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</si>
  <si>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</si>
  <si>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</si>
  <si>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</si>
  <si>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</si>
  <si>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</si>
  <si>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</si>
  <si>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</si>
  <si>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</si>
  <si>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</si>
  <si>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</si>
  <si>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</si>
  <si>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</si>
  <si>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</si>
  <si>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</si>
  <si>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</si>
  <si>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</si>
  <si>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</si>
  <si>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</si>
  <si>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</si>
  <si>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</si>
  <si>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</si>
  <si>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</si>
  <si>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</si>
  <si>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</si>
  <si>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</si>
  <si>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</si>
  <si>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</si>
  <si>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</si>
  <si>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</si>
  <si>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</si>
  <si>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</si>
  <si>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</si>
  <si>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</si>
  <si>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</si>
  <si>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</si>
  <si>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</si>
  <si>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</si>
  <si>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</si>
  <si>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</si>
  <si>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</si>
  <si>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</si>
  <si>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</si>
  <si>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</si>
  <si>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</si>
  <si>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</si>
  <si>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</si>
  <si>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</si>
  <si>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</si>
  <si>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</si>
  <si>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</si>
  <si>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</si>
  <si>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</si>
  <si>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</si>
  <si>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</si>
  <si>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</si>
  <si>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</si>
  <si>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</si>
  <si>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</si>
  <si>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</si>
  <si>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</si>
  <si>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</si>
  <si>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</si>
  <si>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</si>
  <si>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</si>
  <si>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</si>
  <si>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</si>
  <si>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</si>
  <si>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</si>
  <si>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</si>
  <si>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</si>
  <si>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</si>
  <si>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</si>
  <si>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</si>
  <si>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</si>
  <si>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</si>
  <si>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</si>
  <si>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</si>
  <si>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</si>
  <si>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</si>
  <si>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</si>
  <si>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</si>
  <si>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</si>
  <si>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</si>
  <si>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</si>
  <si>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</si>
  <si>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</si>
  <si>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</si>
  <si>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</si>
  <si>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</si>
  <si>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</si>
  <si>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</si>
  <si>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</si>
  <si>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</si>
  <si>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</si>
  <si>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</si>
  <si>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</si>
  <si>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</si>
  <si>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</si>
  <si>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</si>
  <si>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</si>
  <si>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</si>
  <si>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</si>
  <si>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</si>
  <si>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</si>
  <si>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</si>
  <si>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</si>
  <si>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</si>
  <si>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</si>
  <si>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</si>
  <si>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</si>
  <si>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</si>
  <si>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</si>
  <si>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</si>
  <si>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</si>
  <si>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</si>
  <si>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</si>
  <si>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</si>
  <si>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</si>
  <si>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</si>
  <si>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</si>
  <si>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</si>
  <si>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</si>
  <si>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</si>
  <si>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</si>
  <si>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</si>
  <si>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</si>
  <si>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</si>
  <si>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</si>
  <si>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</si>
  <si>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</si>
  <si>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</si>
  <si>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</si>
  <si>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</si>
  <si>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</si>
  <si>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</si>
  <si>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</si>
  <si>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</si>
  <si>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</si>
  <si>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</si>
  <si>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</si>
  <si>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</si>
  <si>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</si>
  <si>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</si>
  <si>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</si>
  <si>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</si>
  <si>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</si>
  <si>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</si>
  <si>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</si>
  <si>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</si>
  <si>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</si>
  <si>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</si>
  <si>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</si>
  <si>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</si>
  <si>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</si>
  <si>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</si>
  <si>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</si>
  <si>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</si>
  <si>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</si>
  <si>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</si>
  <si>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</si>
  <si>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</si>
  <si>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</si>
  <si>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</si>
  <si>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</si>
  <si>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</si>
  <si>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</si>
  <si>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</si>
  <si>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</si>
  <si>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</si>
  <si>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</si>
  <si>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</si>
  <si>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</si>
  <si>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</si>
  <si>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</si>
  <si>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</si>
  <si>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</si>
  <si>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</si>
  <si>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</si>
  <si>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</si>
  <si>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</si>
  <si>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</si>
  <si>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</si>
  <si>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</si>
  <si>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</si>
  <si>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</si>
  <si>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</si>
  <si>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</si>
  <si>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</si>
  <si>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</si>
  <si>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</si>
  <si>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</si>
  <si>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</si>
  <si>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</si>
  <si>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</si>
  <si>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</si>
  <si>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</si>
  <si>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</si>
  <si>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</si>
  <si>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</si>
  <si>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</si>
  <si>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</si>
  <si>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</si>
  <si>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</si>
  <si>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</si>
  <si>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</si>
  <si>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</si>
  <si>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</si>
  <si>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</si>
  <si>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</si>
  <si>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</si>
  <si>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</si>
  <si>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</si>
  <si>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</si>
  <si>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</si>
  <si>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</si>
  <si>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</si>
  <si>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</si>
  <si>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</si>
  <si>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</si>
  <si>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</si>
  <si>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</si>
  <si>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</si>
  <si>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</si>
  <si>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</si>
  <si>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</si>
  <si>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</si>
  <si>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</si>
  <si>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</si>
  <si>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</si>
  <si>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</si>
  <si>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</si>
  <si>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</si>
  <si>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</si>
  <si>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</si>
  <si>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</si>
  <si>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</si>
  <si>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</si>
  <si>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</si>
  <si>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</si>
  <si>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</si>
  <si>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</si>
  <si>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</si>
  <si>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</si>
  <si>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</si>
  <si>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</si>
  <si>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</si>
  <si>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</si>
  <si>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</si>
  <si>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</si>
  <si>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</si>
  <si>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</si>
  <si>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</si>
  <si>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</si>
  <si>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</si>
  <si>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</si>
  <si>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</si>
  <si>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</si>
  <si>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</si>
  <si>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</si>
  <si>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</si>
  <si>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</si>
  <si>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</si>
  <si>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</si>
  <si>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</si>
  <si>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</si>
  <si>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</si>
  <si>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</si>
  <si>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</si>
  <si>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</si>
  <si>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</si>
  <si>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</si>
  <si>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</si>
  <si>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</si>
  <si>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</si>
  <si>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</si>
  <si>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</si>
  <si>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</si>
  <si>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</si>
  <si>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</si>
  <si>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</si>
  <si>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</si>
  <si>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</si>
  <si>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</si>
  <si>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</si>
  <si>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</si>
  <si>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</si>
  <si>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</si>
  <si>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</si>
  <si>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</si>
  <si>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</si>
  <si>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</si>
  <si>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</si>
  <si>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</si>
  <si>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</si>
  <si>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</si>
  <si>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</si>
  <si>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</si>
  <si>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</si>
  <si>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</si>
  <si>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</si>
  <si>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</si>
  <si>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</si>
  <si>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</si>
  <si>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</si>
  <si>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</si>
  <si>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</si>
  <si>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</si>
  <si>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</si>
  <si>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</si>
  <si>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</si>
  <si>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</si>
  <si>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</si>
  <si>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</si>
  <si>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</si>
  <si>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</si>
  <si>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</si>
  <si>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</si>
  <si>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</si>
  <si>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</si>
  <si>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</si>
  <si>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</si>
  <si>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</si>
  <si>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</si>
  <si>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</si>
  <si>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</si>
  <si>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</si>
  <si>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</si>
  <si>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</si>
  <si>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</si>
  <si>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</si>
  <si>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</si>
  <si>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</si>
  <si>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</si>
  <si>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</si>
  <si>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</si>
  <si>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</si>
  <si>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</si>
  <si>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</si>
  <si>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</si>
  <si>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</si>
  <si>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</si>
  <si>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</si>
  <si>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</si>
  <si>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</si>
  <si>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</si>
  <si>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</si>
  <si>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</si>
  <si>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</si>
  <si>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</si>
  <si>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</si>
  <si>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</si>
  <si>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</si>
  <si>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</si>
  <si>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</si>
  <si>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</si>
  <si>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</si>
  <si>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</si>
  <si>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</si>
  <si>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</si>
  <si>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</si>
  <si>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</si>
  <si>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</si>
  <si>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</si>
  <si>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</si>
  <si>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</si>
  <si>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</si>
  <si>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</si>
  <si>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</si>
  <si>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</si>
  <si>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</si>
  <si>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</si>
  <si>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</si>
  <si>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</si>
  <si>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</si>
  <si>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</si>
  <si>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</si>
  <si>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</si>
  <si>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</si>
  <si>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</si>
  <si>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</si>
  <si>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</si>
  <si>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</si>
  <si>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</si>
  <si>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</si>
  <si>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</si>
  <si>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</si>
  <si>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</si>
  <si>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</si>
  <si>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</si>
  <si>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</si>
  <si>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</si>
  <si>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</si>
  <si>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</si>
  <si>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</si>
  <si>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</si>
  <si>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</si>
  <si>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</si>
  <si>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</si>
  <si>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</si>
  <si>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</si>
  <si>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</si>
  <si>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</si>
  <si>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</si>
  <si>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</si>
  <si>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</si>
  <si>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</si>
  <si>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</si>
  <si>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</si>
  <si>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</si>
  <si>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</si>
  <si>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</si>
  <si>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</si>
  <si>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</si>
  <si>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</si>
  <si>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</si>
  <si>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</si>
  <si>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</si>
  <si>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</si>
  <si>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</si>
  <si>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</si>
  <si>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</si>
  <si>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</si>
  <si>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</si>
  <si>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</si>
  <si>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</si>
  <si>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</si>
  <si>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</si>
  <si>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</si>
  <si>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</si>
  <si>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</si>
  <si>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</si>
  <si>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</si>
  <si>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</si>
  <si>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</si>
  <si>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</si>
  <si>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</si>
  <si>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</si>
  <si>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</si>
  <si>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</si>
  <si>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</si>
  <si>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</si>
  <si>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</si>
  <si>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</si>
  <si>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</si>
  <si>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</si>
  <si>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</si>
  <si>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</si>
  <si>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</si>
  <si>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</si>
  <si>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</si>
  <si>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</si>
  <si>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</si>
  <si>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</si>
  <si>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</si>
  <si>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</si>
  <si>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</si>
  <si>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</si>
  <si>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</si>
  <si>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</si>
  <si>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</si>
  <si>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</si>
  <si>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</si>
  <si>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</si>
  <si>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</si>
  <si>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</si>
  <si>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</si>
  <si>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</si>
  <si>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</si>
  <si>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</si>
  <si>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</si>
  <si>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</si>
  <si>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</si>
  <si>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</si>
  <si>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</si>
  <si>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</si>
  <si>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</si>
  <si>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</si>
  <si>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</si>
  <si>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</si>
  <si>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</si>
  <si>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</si>
  <si>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</si>
  <si>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</si>
  <si>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</si>
  <si>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</si>
  <si>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</si>
  <si>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</si>
  <si>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</si>
  <si>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</si>
  <si>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</si>
  <si>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</si>
  <si>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</si>
  <si>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</si>
  <si>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</si>
  <si>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</si>
  <si>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</si>
  <si>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</si>
  <si>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</si>
  <si>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</si>
  <si>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</si>
  <si>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</si>
  <si>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</si>
  <si>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</si>
  <si>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</si>
  <si>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</si>
  <si>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</si>
  <si>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</si>
  <si>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</si>
  <si>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</si>
  <si>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</si>
  <si>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</si>
  <si>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</si>
  <si>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</si>
  <si>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</si>
  <si>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</si>
  <si>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</si>
  <si>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</si>
  <si>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</si>
  <si>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</si>
  <si>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</si>
  <si>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</si>
  <si>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</si>
  <si>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</si>
  <si>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</si>
  <si>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</si>
  <si>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</si>
  <si>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</si>
  <si>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</si>
  <si>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</si>
  <si>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</si>
  <si>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</si>
  <si>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</si>
  <si>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</si>
  <si>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</si>
  <si>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</si>
  <si>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</si>
  <si>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</si>
  <si>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</si>
  <si>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</si>
  <si>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</si>
  <si>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</si>
  <si>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</si>
  <si>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</si>
  <si>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</si>
  <si>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</si>
  <si>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</si>
  <si>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</si>
  <si>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</si>
  <si>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</si>
  <si>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</si>
  <si>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</si>
  <si>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</si>
  <si>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</si>
  <si>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</si>
  <si>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</si>
  <si>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</si>
  <si>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</si>
  <si>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</si>
  <si>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</si>
  <si>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</si>
  <si>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</si>
  <si>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</si>
  <si>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</si>
  <si>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</si>
  <si>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</si>
  <si>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</si>
  <si>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</si>
  <si>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</si>
  <si>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</si>
  <si>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</si>
  <si>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</si>
  <si>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</si>
  <si>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</si>
  <si>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</si>
  <si>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</si>
  <si>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</si>
  <si>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</si>
  <si>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</si>
  <si>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</si>
  <si>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</si>
  <si>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</si>
  <si>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</si>
  <si>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</si>
  <si>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</si>
  <si>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</si>
  <si>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</si>
  <si>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</si>
  <si>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</si>
  <si>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</si>
  <si>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</si>
  <si>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</si>
  <si>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</si>
  <si>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</si>
  <si>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</si>
  <si>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</si>
  <si>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</si>
  <si>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</si>
  <si>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</si>
  <si>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</si>
  <si>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</si>
  <si>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</si>
  <si>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</si>
  <si>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</si>
  <si>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</si>
  <si>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</si>
  <si>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</si>
  <si>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</si>
  <si>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</si>
  <si>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</si>
  <si>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</si>
  <si>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</si>
  <si>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</si>
  <si>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</si>
  <si>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</si>
  <si>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</si>
  <si>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</si>
  <si>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</si>
  <si>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</si>
  <si>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</si>
  <si>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</si>
  <si>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</si>
  <si>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</si>
  <si>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</si>
  <si>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</si>
  <si>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</si>
  <si>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</si>
  <si>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</si>
  <si>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</si>
  <si>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</si>
  <si>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</si>
  <si>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</si>
  <si>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</si>
  <si>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</si>
  <si>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</si>
  <si>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</si>
  <si>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</si>
  <si>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</si>
  <si>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</si>
  <si>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</si>
  <si>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</si>
  <si>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</si>
  <si>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</si>
  <si>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</si>
  <si>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</si>
  <si>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</si>
  <si>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</si>
  <si>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</si>
  <si>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</si>
  <si>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</si>
  <si>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</si>
  <si>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</si>
  <si>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</si>
  <si>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</si>
  <si>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</si>
  <si>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</si>
  <si>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</si>
  <si>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</si>
  <si>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</si>
  <si>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</si>
  <si>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</si>
  <si>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</si>
  <si>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</si>
  <si>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</si>
  <si>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</si>
  <si>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</si>
  <si>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</si>
  <si>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</si>
  <si>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</si>
  <si>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</si>
  <si>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</si>
  <si>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</si>
  <si>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</si>
  <si>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</si>
  <si>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</si>
  <si>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</si>
  <si>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</si>
  <si>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</si>
  <si>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</si>
  <si>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</si>
  <si>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</si>
  <si>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</si>
  <si>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</si>
  <si>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</si>
  <si>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</si>
  <si>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</si>
  <si>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</si>
  <si>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</si>
  <si>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</si>
  <si>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</si>
  <si>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</si>
  <si>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</si>
  <si>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</si>
  <si>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</si>
  <si>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</si>
  <si>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</si>
  <si>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</si>
  <si>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</si>
  <si>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</si>
  <si>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</si>
  <si>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</si>
  <si>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</si>
  <si>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</si>
  <si>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</si>
  <si>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</si>
  <si>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</si>
  <si>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</si>
  <si>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</si>
  <si>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</si>
  <si>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</si>
  <si>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</si>
  <si>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</si>
  <si>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</si>
  <si>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</si>
  <si>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</si>
  <si>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</si>
  <si>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</si>
  <si>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</si>
  <si>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</si>
  <si>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</si>
  <si>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</si>
  <si>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</si>
  <si>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</si>
  <si>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</si>
  <si>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</si>
  <si>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</si>
  <si>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</si>
  <si>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</si>
  <si>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</si>
  <si>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</si>
  <si>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</si>
  <si>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</si>
  <si>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</si>
  <si>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</si>
  <si>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</si>
  <si>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</si>
  <si>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</si>
  <si>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</si>
  <si>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</si>
  <si>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</si>
  <si>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</si>
  <si>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</si>
  <si>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</si>
  <si>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</si>
  <si>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</si>
  <si>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</si>
  <si>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</si>
  <si>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</si>
  <si>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</si>
  <si>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</si>
  <si>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</si>
  <si>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</si>
  <si>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</si>
  <si>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</si>
  <si>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</si>
  <si>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</si>
  <si>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</si>
  <si>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</si>
  <si>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</si>
  <si>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</si>
  <si>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</si>
  <si>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</si>
  <si>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</si>
  <si>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</si>
  <si>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</si>
  <si>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</si>
  <si>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</si>
  <si>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</si>
  <si>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</si>
  <si>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</si>
  <si>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</si>
  <si>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</si>
  <si>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</si>
  <si>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</si>
  <si>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</si>
  <si>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</si>
  <si>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</si>
  <si>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</si>
  <si>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</si>
  <si>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</si>
  <si>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</si>
  <si>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</si>
  <si>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</si>
  <si>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</si>
  <si>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</si>
  <si>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</si>
  <si>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</si>
  <si>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</si>
  <si>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</si>
  <si>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</si>
  <si>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</si>
  <si>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</si>
  <si>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</si>
  <si>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</si>
  <si>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</si>
  <si>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</si>
  <si>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</si>
  <si>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</si>
  <si>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</si>
  <si>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</si>
  <si>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</si>
  <si>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</si>
  <si>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</si>
  <si>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</si>
  <si>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</si>
  <si>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</si>
  <si>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</si>
  <si>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</si>
  <si>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</si>
  <si>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</si>
  <si>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</si>
  <si>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</si>
  <si>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</si>
  <si>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</si>
  <si>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</si>
  <si>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</si>
  <si>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</si>
  <si>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</si>
  <si>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</si>
  <si>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</si>
  <si>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</si>
  <si>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</si>
  <si>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</si>
  <si>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</si>
  <si>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</si>
  <si>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</si>
  <si>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</si>
  <si>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</si>
  <si>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</si>
  <si>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</si>
  <si>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</si>
  <si>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</si>
  <si>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</si>
  <si>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</si>
  <si>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</si>
  <si>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</si>
  <si>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</si>
  <si>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</si>
  <si>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</si>
  <si>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</si>
  <si>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</si>
  <si>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</si>
  <si>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</si>
  <si>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</si>
  <si>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</si>
  <si>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</si>
  <si>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</si>
  <si>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</si>
  <si>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</si>
  <si>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</si>
  <si>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</si>
  <si>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</si>
  <si>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</si>
  <si>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</si>
  <si>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</si>
  <si>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</si>
  <si>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</si>
  <si>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</si>
  <si>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</si>
  <si>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</si>
  <si>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</si>
  <si>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</si>
  <si>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</si>
  <si>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</si>
  <si>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</si>
  <si>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</si>
  <si>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</si>
  <si>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</si>
  <si>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</si>
  <si>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</si>
  <si>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</si>
  <si>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</si>
  <si>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</si>
  <si>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</si>
  <si>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</si>
  <si>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</si>
  <si>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</si>
  <si>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</si>
  <si>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</si>
  <si>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</si>
  <si>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</si>
  <si>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</si>
  <si>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</si>
  <si>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</si>
  <si>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</si>
  <si>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</si>
  <si>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</si>
  <si>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</si>
  <si>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</si>
  <si>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</si>
  <si>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</si>
  <si>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</si>
  <si>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</si>
  <si>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</si>
  <si>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</si>
  <si>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</si>
  <si>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</si>
  <si>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</si>
  <si>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</si>
  <si>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</si>
  <si>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</si>
  <si>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</si>
  <si>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</si>
  <si>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</si>
  <si>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</si>
  <si>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</si>
  <si>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</si>
  <si>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</si>
  <si>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</si>
  <si>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</si>
  <si>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</si>
  <si>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</si>
  <si>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</si>
  <si>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</si>
  <si>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</si>
  <si>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</si>
  <si>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</si>
  <si>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</si>
  <si>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</si>
  <si>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</si>
  <si>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</si>
  <si>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</si>
  <si>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</si>
  <si>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</si>
  <si>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</si>
  <si>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</si>
  <si>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</si>
  <si>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</si>
  <si>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</si>
  <si>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</si>
  <si>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</si>
  <si>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</si>
  <si>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</si>
  <si>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</si>
  <si>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</si>
  <si>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</si>
  <si>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</si>
  <si>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</si>
  <si>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</si>
  <si>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</si>
  <si>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</si>
  <si>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</si>
  <si>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</si>
  <si>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</si>
  <si>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</si>
  <si>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</si>
  <si>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</si>
  <si>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</si>
  <si>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</si>
  <si>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</si>
  <si>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</si>
  <si>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</si>
  <si>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</si>
  <si>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</si>
  <si>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</si>
  <si>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</si>
  <si>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</si>
  <si>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</si>
  <si>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</si>
  <si>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</si>
  <si>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</si>
  <si>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</si>
  <si>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</si>
  <si>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</si>
  <si>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</si>
  <si>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</si>
  <si>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</si>
  <si>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</si>
  <si>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</si>
  <si>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</si>
  <si>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</si>
  <si>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</si>
  <si>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</si>
  <si>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</si>
  <si>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</si>
  <si>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</si>
  <si>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</si>
  <si>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</si>
  <si>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</si>
  <si>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</si>
  <si>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</si>
  <si>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</si>
  <si>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</si>
  <si>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</si>
  <si>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</si>
  <si>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</si>
  <si>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</si>
  <si>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</si>
  <si>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</si>
  <si>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</si>
  <si>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</si>
  <si>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</si>
  <si>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</si>
  <si>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</si>
  <si>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</si>
  <si>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</si>
  <si>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</si>
  <si>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</si>
  <si>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</si>
  <si>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</si>
  <si>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</si>
  <si>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</si>
  <si>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</si>
  <si>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</si>
  <si>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</si>
  <si>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</si>
  <si>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</si>
  <si>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</si>
  <si>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</si>
  <si>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</si>
  <si>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</si>
  <si>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</si>
  <si>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</si>
  <si>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</si>
  <si>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</si>
  <si>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</si>
  <si>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</si>
  <si>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</si>
  <si>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</si>
  <si>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</si>
  <si>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</si>
  <si>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</si>
  <si>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</si>
  <si>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</si>
  <si>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</si>
  <si>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</si>
  <si>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</si>
  <si>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</si>
  <si>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</si>
  <si>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</si>
  <si>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</si>
  <si>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</si>
  <si>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</si>
  <si>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</si>
  <si>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</si>
  <si>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</si>
  <si>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</si>
  <si>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</si>
  <si>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</si>
  <si>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</si>
  <si>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</si>
  <si>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</si>
  <si>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</si>
  <si>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</si>
  <si>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</si>
  <si>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</si>
  <si>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</si>
  <si>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</si>
  <si>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</si>
  <si>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</si>
  <si>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</si>
  <si>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</si>
  <si>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</si>
  <si>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</si>
  <si>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</si>
  <si>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</si>
  <si>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</si>
  <si>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</si>
  <si>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</si>
  <si>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</si>
  <si>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</si>
  <si>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</si>
  <si>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</si>
  <si>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</si>
  <si>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</si>
  <si>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</si>
  <si>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</si>
  <si>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</si>
  <si>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</si>
  <si>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</si>
  <si>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</si>
  <si>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</si>
  <si>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</si>
  <si>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</si>
  <si>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</si>
  <si>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</si>
  <si>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</si>
  <si>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</si>
  <si>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</si>
  <si>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</si>
  <si>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</si>
  <si>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</si>
  <si>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</si>
  <si>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</si>
  <si>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</si>
  <si>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</si>
  <si>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</si>
  <si>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</si>
  <si>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</si>
  <si>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</si>
  <si>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</si>
  <si>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</si>
  <si>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</si>
  <si>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</si>
  <si>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</si>
  <si>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</si>
  <si>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</si>
  <si>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</si>
  <si>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</si>
  <si>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</si>
  <si>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</si>
  <si>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</si>
  <si>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</si>
  <si>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</si>
  <si>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</si>
  <si>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</si>
  <si>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</si>
  <si>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</si>
  <si>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</si>
  <si>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</si>
  <si>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</si>
  <si>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</si>
  <si>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</si>
  <si>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</si>
  <si>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</si>
  <si>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</si>
  <si>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</si>
  <si>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</si>
  <si>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</si>
  <si>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</si>
  <si>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</si>
  <si>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</si>
  <si>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</si>
  <si>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</si>
  <si>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</si>
  <si>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</si>
  <si>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</si>
  <si>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</si>
  <si>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</si>
  <si>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</si>
  <si>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</si>
  <si>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</si>
  <si>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</si>
  <si>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</si>
  <si>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</si>
  <si>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</si>
  <si>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</si>
  <si>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</si>
  <si>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</si>
  <si>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</si>
  <si>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</si>
  <si>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</si>
  <si>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</si>
  <si>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</si>
  <si>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</si>
  <si>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</si>
  <si>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</si>
  <si>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</si>
  <si>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</si>
  <si>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</si>
  <si>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</si>
  <si>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</si>
  <si>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</si>
  <si>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</si>
  <si>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</si>
  <si>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</si>
  <si>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</si>
  <si>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</si>
  <si>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</si>
  <si>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</si>
  <si>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</si>
  <si>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</si>
  <si>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</si>
  <si>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</si>
  <si>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</si>
  <si>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</si>
  <si>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</si>
  <si>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</si>
  <si>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</si>
  <si>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</si>
  <si>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</si>
  <si>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</si>
  <si>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</si>
  <si>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</si>
  <si>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</si>
  <si>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</si>
  <si>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</si>
  <si>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</si>
  <si>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</si>
  <si>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</si>
  <si>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</si>
  <si>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</si>
  <si>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</si>
  <si>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</si>
  <si>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</si>
  <si>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</si>
  <si>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</si>
  <si>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</si>
  <si>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</si>
  <si>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</si>
  <si>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</si>
  <si>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</si>
  <si>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</si>
  <si>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</si>
  <si>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</si>
  <si>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</si>
  <si>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</si>
  <si>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</si>
  <si>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</si>
  <si>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</si>
  <si>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</si>
  <si>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</si>
  <si>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</si>
  <si>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</si>
  <si>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</si>
  <si>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</si>
  <si>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</si>
  <si>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</si>
  <si>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</si>
  <si>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</si>
  <si>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</si>
  <si>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</si>
  <si>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</si>
  <si>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</si>
  <si>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</si>
  <si>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</si>
  <si>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</si>
  <si>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</si>
  <si>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</si>
  <si>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</si>
  <si>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</si>
  <si>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</si>
  <si>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</si>
  <si>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</si>
  <si>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</si>
  <si>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</si>
  <si>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</si>
  <si>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</si>
  <si>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</si>
  <si>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</si>
  <si>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</si>
  <si>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</si>
  <si>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</si>
  <si>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</si>
  <si>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</si>
  <si>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</si>
  <si>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</si>
  <si>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</si>
  <si>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</si>
  <si>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</si>
  <si>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</si>
  <si>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</si>
  <si>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</si>
  <si>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</si>
  <si>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</si>
  <si>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</si>
  <si>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</si>
  <si>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</si>
  <si>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</si>
  <si>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</si>
  <si>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</si>
  <si>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</si>
  <si>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</si>
  <si>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</si>
  <si>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</si>
  <si>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</si>
  <si>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</si>
  <si>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</si>
  <si>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</si>
  <si>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</si>
  <si>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</si>
  <si>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</si>
  <si>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</si>
  <si>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</si>
  <si>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</si>
  <si>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</si>
  <si>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</si>
  <si>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</si>
  <si>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</si>
  <si>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</si>
  <si>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</si>
  <si>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</si>
  <si>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</si>
  <si>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</si>
  <si>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</si>
  <si>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</si>
  <si>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</si>
  <si>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</si>
  <si>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</si>
  <si>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</si>
  <si>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</si>
  <si>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</si>
  <si>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</si>
  <si>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</si>
  <si>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</si>
  <si>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</si>
  <si>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</si>
  <si>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</si>
  <si>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</si>
  <si>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</si>
  <si>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</si>
  <si>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</si>
  <si>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</si>
  <si>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</si>
  <si>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</si>
  <si>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</si>
  <si>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</si>
  <si>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</si>
  <si>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</si>
  <si>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</si>
  <si>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</si>
  <si>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</si>
  <si>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</si>
  <si>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</si>
  <si>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</si>
  <si>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</si>
  <si>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</si>
  <si>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</si>
  <si>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</si>
  <si>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</si>
  <si>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</si>
  <si>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</si>
  <si>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</si>
  <si>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</si>
  <si>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</si>
  <si>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</si>
  <si>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</si>
  <si>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</si>
  <si>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</si>
  <si>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</si>
  <si>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</si>
  <si>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</si>
  <si>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</si>
  <si>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</si>
  <si>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</si>
  <si>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</si>
  <si>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</si>
  <si>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</si>
  <si>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</si>
  <si>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</si>
  <si>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</si>
  <si>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</si>
  <si>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</si>
  <si>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</si>
  <si>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</si>
  <si>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</si>
  <si>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</si>
  <si>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</si>
  <si>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</si>
  <si>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</si>
  <si>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</si>
  <si>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</si>
  <si>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</si>
  <si>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</si>
  <si>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</si>
  <si>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</si>
  <si>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</si>
  <si>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</si>
  <si>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</si>
  <si>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</si>
  <si>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</si>
  <si>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</si>
  <si>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</si>
  <si>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</si>
  <si>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</si>
  <si>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</si>
  <si>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</si>
  <si>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</si>
  <si>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</si>
  <si>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</si>
  <si>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</si>
  <si>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</si>
  <si>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</si>
  <si>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</si>
  <si>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</si>
  <si>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</si>
  <si>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</si>
  <si>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</si>
  <si>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</si>
  <si>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</si>
  <si>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</si>
  <si>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</si>
  <si>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</si>
  <si>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</si>
  <si>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</si>
  <si>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</si>
  <si>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</si>
  <si>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</si>
  <si>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</si>
  <si>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</si>
  <si>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</si>
  <si>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</si>
  <si>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</si>
  <si>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</si>
  <si>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</si>
  <si>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</si>
  <si>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</si>
  <si>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</si>
  <si>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</si>
  <si>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</si>
  <si>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</si>
  <si>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</si>
  <si>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</si>
  <si>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</si>
  <si>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</si>
  <si>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</si>
  <si>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</si>
  <si>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</si>
  <si>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</si>
  <si>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</si>
  <si>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</si>
  <si>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</si>
  <si>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</si>
  <si>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</si>
  <si>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</si>
  <si>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</si>
  <si>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</si>
  <si>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</si>
  <si>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</si>
  <si>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</si>
  <si>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</si>
  <si>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</si>
  <si>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</si>
  <si>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</si>
  <si>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</si>
  <si>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</si>
  <si>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</si>
  <si>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</si>
  <si>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</si>
  <si>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</si>
  <si>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</si>
  <si>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</si>
  <si>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</si>
  <si>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</si>
  <si>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</si>
  <si>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</si>
  <si>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</si>
  <si>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</si>
  <si>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</si>
  <si>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</si>
  <si>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</si>
  <si>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</si>
  <si>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</si>
  <si>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</si>
  <si>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</si>
  <si>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</si>
  <si>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</si>
  <si>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</si>
  <si>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</si>
  <si>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</si>
  <si>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</si>
  <si>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</si>
  <si>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</si>
  <si>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</si>
  <si>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</si>
  <si>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</si>
  <si>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</si>
  <si>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</si>
  <si>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</si>
  <si>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</si>
  <si>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</si>
  <si>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</si>
  <si>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</si>
  <si>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</si>
  <si>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</si>
  <si>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</si>
  <si>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</si>
  <si>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</si>
  <si>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</si>
  <si>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</si>
  <si>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</si>
  <si>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</si>
  <si>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</si>
  <si>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</si>
  <si>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</si>
  <si>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</si>
  <si>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</si>
  <si>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</si>
  <si>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</si>
  <si>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</si>
  <si>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</si>
  <si>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</si>
  <si>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</si>
  <si>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</si>
  <si>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</si>
  <si>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</si>
  <si>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</si>
  <si>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</si>
  <si>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</si>
  <si>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</si>
  <si>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</si>
  <si>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</si>
  <si>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</si>
  <si>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</si>
  <si>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</si>
  <si>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</si>
  <si>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</si>
  <si>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</si>
  <si>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</si>
  <si>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</si>
  <si>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</si>
  <si>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</si>
  <si>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</si>
  <si>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</si>
  <si>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</si>
  <si>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</si>
  <si>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</si>
  <si>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</si>
  <si>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</si>
  <si>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</si>
  <si>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</si>
  <si>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</si>
  <si>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</si>
  <si>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</si>
  <si>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</si>
  <si>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</si>
  <si>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</si>
  <si>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</si>
  <si>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</si>
  <si>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</si>
  <si>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</si>
  <si>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</si>
  <si>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</si>
  <si>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</si>
  <si>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</si>
  <si>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</si>
  <si>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</si>
  <si>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</si>
  <si>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</si>
  <si>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</si>
  <si>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</si>
  <si>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</si>
  <si>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</si>
  <si>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</si>
  <si>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</si>
  <si>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</si>
  <si>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</si>
  <si>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</si>
  <si>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</si>
  <si>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</si>
  <si>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</si>
  <si>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</si>
  <si>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</si>
  <si>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</si>
  <si>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</si>
  <si>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</si>
  <si>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</si>
  <si>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</si>
  <si>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</si>
  <si>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</si>
  <si>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</si>
  <si>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</si>
  <si>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</si>
  <si>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</si>
  <si>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</si>
  <si>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</si>
  <si>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</si>
  <si>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</si>
  <si>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</si>
  <si>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</si>
  <si>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</si>
  <si>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</si>
  <si>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</si>
  <si>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</si>
  <si>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</si>
  <si>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</si>
  <si>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</si>
  <si>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</si>
  <si>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</si>
  <si>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</si>
  <si>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</si>
  <si>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</si>
  <si>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</si>
  <si>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</si>
  <si>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</si>
  <si>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</si>
  <si>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</si>
  <si>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</si>
  <si>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</si>
  <si>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</si>
  <si>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</si>
  <si>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</si>
  <si>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</si>
  <si>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</si>
  <si>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</si>
  <si>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</si>
  <si>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</si>
  <si>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</si>
  <si>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</si>
  <si>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</si>
  <si>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</si>
  <si>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</si>
  <si>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</si>
  <si>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</si>
  <si>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</si>
  <si>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</si>
  <si>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</si>
  <si>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</si>
  <si>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</si>
  <si>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</si>
  <si>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</si>
  <si>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</si>
  <si>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</si>
  <si>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</si>
  <si>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</si>
  <si>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</si>
  <si>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</si>
  <si>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</si>
  <si>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</si>
  <si>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</si>
  <si>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</si>
  <si>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</si>
  <si>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</si>
  <si>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</si>
  <si>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</si>
  <si>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</si>
  <si>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</si>
  <si>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</si>
  <si>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</si>
  <si>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</si>
  <si>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</si>
  <si>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</si>
  <si>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</si>
  <si>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</si>
  <si>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</si>
  <si>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</si>
  <si>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</si>
  <si>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</si>
  <si>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</si>
  <si>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</si>
  <si>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</si>
  <si>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</si>
  <si>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</si>
  <si>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</si>
  <si>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</si>
  <si>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</si>
  <si>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</si>
  <si>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</si>
  <si>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</si>
  <si>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</si>
  <si>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</si>
  <si>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</si>
  <si>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</si>
  <si>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</si>
  <si>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</si>
  <si>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</si>
  <si>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</si>
  <si>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</si>
  <si>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</si>
  <si>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</si>
  <si>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</si>
  <si>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</si>
  <si>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</si>
  <si>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</si>
  <si>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</si>
  <si>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</si>
  <si>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</si>
  <si>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</si>
  <si>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</si>
  <si>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</si>
  <si>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</si>
  <si>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</si>
  <si>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</si>
  <si>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</si>
  <si>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</si>
  <si>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</si>
  <si>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</si>
  <si>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</si>
  <si>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</si>
  <si>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</si>
  <si>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</si>
  <si>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</si>
  <si>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</si>
  <si>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</si>
  <si>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</si>
  <si>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</si>
  <si>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</si>
  <si>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</si>
  <si>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</si>
  <si>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</si>
  <si>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</si>
  <si>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</si>
  <si>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</si>
  <si>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</si>
  <si>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</si>
  <si>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</si>
  <si>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</si>
  <si>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</si>
  <si>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</si>
  <si>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</si>
  <si>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</si>
  <si>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</si>
  <si>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</si>
  <si>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</si>
  <si>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</si>
  <si>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</si>
  <si>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</si>
  <si>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</si>
  <si>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</si>
  <si>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</si>
  <si>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</si>
  <si>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</si>
  <si>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</si>
  <si>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</si>
  <si>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</si>
  <si>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</si>
  <si>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</si>
  <si>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</si>
  <si>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</si>
  <si>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</si>
  <si>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</si>
  <si>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</si>
  <si>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</si>
  <si>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</si>
  <si>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</si>
  <si>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</si>
  <si>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</si>
  <si>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</si>
  <si>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</si>
  <si>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</si>
  <si>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</si>
  <si>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</si>
  <si>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</si>
  <si>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</si>
  <si>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</si>
  <si>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</si>
  <si>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</si>
  <si>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</si>
  <si>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</si>
  <si>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</si>
  <si>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</si>
  <si>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</si>
  <si>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</si>
  <si>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</si>
  <si>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</si>
  <si>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</si>
  <si>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</si>
  <si>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</si>
  <si>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</si>
  <si>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</si>
  <si>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</si>
  <si>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</si>
  <si>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</si>
  <si>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</si>
  <si>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</si>
  <si>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</si>
  <si>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</si>
  <si>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</si>
  <si>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</si>
  <si>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</si>
  <si>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</si>
  <si>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</si>
  <si>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</si>
  <si>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</si>
  <si>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</si>
  <si>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</si>
  <si>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</si>
  <si>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</si>
  <si>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</si>
  <si>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</si>
  <si>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</si>
  <si>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</si>
  <si>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</si>
  <si>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</si>
  <si>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</si>
  <si>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</si>
  <si>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</si>
  <si>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</si>
  <si>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</si>
  <si>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</si>
  <si>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</si>
  <si>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</si>
  <si>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</si>
  <si>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</si>
  <si>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</si>
  <si>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</si>
  <si>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</si>
  <si>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</si>
  <si>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</si>
  <si>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</si>
  <si>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</si>
  <si>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</si>
  <si>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</si>
  <si>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</si>
  <si>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</si>
  <si>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</si>
  <si>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</si>
  <si>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</si>
  <si>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</si>
  <si>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</si>
  <si>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</si>
  <si>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</si>
  <si>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</si>
  <si>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</si>
  <si>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</si>
  <si>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</si>
  <si>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</si>
  <si>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</si>
  <si>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</si>
  <si>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</si>
  <si>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</si>
  <si>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</si>
  <si>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</si>
  <si>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</si>
  <si>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</si>
  <si>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</si>
  <si>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</si>
  <si>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</si>
  <si>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</si>
  <si>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</si>
  <si>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</si>
  <si>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</si>
  <si>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</si>
  <si>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</si>
  <si>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</si>
  <si>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</si>
  <si>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</si>
  <si>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</si>
  <si>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</si>
  <si>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</si>
  <si>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</si>
  <si>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</si>
  <si>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</si>
  <si>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</si>
  <si>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</si>
  <si>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</si>
  <si>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</si>
  <si>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</si>
  <si>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</si>
  <si>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</si>
  <si>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</si>
  <si>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</si>
  <si>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</si>
  <si>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</si>
  <si>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</si>
  <si>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</si>
  <si>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</si>
  <si>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</si>
  <si>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</si>
  <si>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</si>
  <si>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</si>
  <si>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</si>
  <si>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</si>
  <si>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</si>
  <si>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</si>
  <si>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</si>
  <si>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</si>
  <si>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</si>
  <si>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</si>
  <si>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</si>
  <si>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</si>
  <si>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</si>
  <si>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</si>
  <si>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</si>
  <si>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</si>
  <si>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</si>
  <si>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</si>
  <si>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</si>
  <si>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</si>
  <si>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</si>
  <si>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</si>
  <si>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</si>
  <si>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</si>
  <si>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</si>
  <si>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</si>
  <si>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</si>
  <si>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</si>
  <si>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</si>
  <si>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</si>
  <si>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</si>
  <si>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</si>
  <si>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</si>
  <si>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</si>
  <si>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</si>
  <si>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</si>
  <si>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</si>
  <si>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</si>
  <si>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</si>
  <si>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</si>
  <si>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</si>
  <si>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</si>
  <si>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</si>
  <si>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</si>
  <si>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</si>
  <si>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</si>
  <si>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</si>
  <si>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</si>
  <si>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</si>
  <si>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</si>
  <si>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</si>
  <si>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</si>
  <si>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</si>
  <si>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</si>
  <si>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</si>
  <si>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</si>
  <si>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</si>
  <si>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</si>
  <si>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</si>
  <si>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</si>
  <si>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</si>
  <si>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</si>
  <si>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</si>
  <si>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</si>
  <si>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</si>
  <si>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</si>
  <si>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</si>
  <si>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</si>
  <si>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</si>
  <si>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</si>
  <si>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</si>
  <si>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</si>
  <si>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</si>
  <si>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</si>
  <si>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</si>
  <si>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</si>
  <si>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</si>
  <si>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</si>
  <si>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</si>
  <si>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</si>
  <si>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</si>
  <si>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</si>
  <si>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</si>
  <si>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</si>
  <si>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</si>
  <si>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</si>
  <si>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</si>
  <si>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</si>
  <si>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</si>
  <si>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</si>
  <si>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</si>
  <si>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</si>
  <si>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</si>
  <si>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</si>
  <si>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</si>
  <si>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</si>
  <si>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</si>
  <si>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</si>
  <si>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</si>
  <si>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</si>
  <si>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</si>
  <si>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</si>
  <si>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</si>
  <si>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</si>
  <si>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</si>
  <si>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</si>
  <si>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</si>
  <si>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</si>
  <si>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</si>
  <si>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</si>
  <si>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</si>
  <si>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</si>
  <si>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</si>
  <si>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</si>
  <si>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</si>
  <si>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</si>
  <si>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</si>
  <si>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</si>
  <si>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</si>
  <si>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</si>
  <si>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</si>
  <si>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</si>
  <si>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</si>
  <si>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</si>
  <si>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</si>
  <si>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</si>
  <si>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</si>
  <si>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</si>
  <si>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</si>
  <si>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</si>
  <si>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</si>
  <si>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</si>
  <si>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</si>
  <si>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</si>
  <si>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</si>
  <si>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</si>
  <si>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</si>
  <si>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</si>
  <si>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</si>
  <si>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</si>
  <si>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</si>
  <si>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</si>
  <si>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</si>
  <si>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</si>
  <si>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</si>
  <si>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</si>
  <si>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</si>
  <si>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</si>
  <si>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</si>
  <si>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</si>
  <si>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</si>
  <si>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</si>
  <si>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</si>
  <si>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</si>
  <si>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</si>
  <si>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</si>
  <si>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</si>
  <si>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</si>
  <si>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</si>
  <si>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</si>
  <si>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</si>
  <si>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</si>
  <si>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</si>
  <si>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</si>
  <si>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</si>
  <si>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</si>
  <si>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</si>
  <si>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</si>
  <si>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</si>
  <si>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</si>
  <si>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</si>
  <si>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</si>
  <si>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</si>
  <si>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</si>
  <si>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</si>
  <si>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</si>
  <si>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</si>
  <si>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</si>
  <si>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</si>
  <si>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</si>
  <si>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</si>
  <si>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</si>
  <si>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</si>
  <si>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</si>
  <si>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</si>
  <si>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</si>
  <si>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</si>
  <si>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</si>
  <si>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</si>
  <si>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</si>
  <si>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</si>
  <si>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</si>
  <si>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</si>
  <si>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</si>
  <si>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</si>
  <si>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</si>
  <si>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</si>
  <si>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</si>
  <si>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</si>
  <si>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</si>
  <si>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</si>
  <si>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</si>
  <si>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</si>
  <si>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</si>
  <si>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</si>
  <si>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</si>
  <si>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</si>
  <si>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</si>
  <si>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</si>
  <si>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</si>
  <si>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</si>
  <si>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</si>
  <si>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</si>
  <si>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</si>
  <si>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</si>
  <si>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</si>
  <si>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</si>
  <si>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</si>
  <si>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</si>
  <si>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</si>
  <si>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</si>
  <si>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</si>
  <si>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</si>
  <si>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</si>
  <si>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</si>
  <si>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</si>
  <si>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</si>
  <si>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</si>
  <si>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</si>
  <si>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</si>
  <si>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</si>
  <si>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</si>
  <si>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</si>
  <si>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</si>
  <si>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</si>
  <si>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</si>
  <si>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</si>
  <si>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</si>
  <si>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</si>
  <si>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</si>
  <si>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</si>
  <si>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</si>
  <si>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</si>
  <si>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</si>
  <si>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</si>
  <si>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</si>
  <si>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</si>
  <si>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</si>
  <si>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</si>
  <si>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</si>
  <si>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</si>
  <si>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</si>
  <si>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</si>
  <si>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</si>
  <si>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</si>
  <si>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</si>
  <si>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</si>
  <si>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</si>
  <si>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</si>
  <si>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</si>
  <si>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</si>
  <si>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</si>
  <si>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</si>
  <si>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</si>
  <si>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</si>
  <si>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</si>
  <si>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</si>
  <si>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</si>
  <si>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</si>
  <si>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</si>
  <si>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</si>
  <si>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</si>
  <si>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</si>
  <si>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</si>
  <si>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</si>
  <si>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</si>
  <si>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</si>
  <si>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</si>
  <si>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</si>
  <si>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</si>
  <si>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</si>
  <si>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</si>
  <si>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</si>
  <si>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</si>
  <si>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</si>
  <si>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</si>
  <si>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</si>
  <si>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</si>
  <si>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</si>
  <si>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</si>
  <si>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</si>
  <si>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</si>
  <si>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</si>
  <si>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</si>
  <si>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</si>
  <si>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</si>
  <si>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</si>
  <si>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</si>
  <si>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</si>
  <si>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</si>
  <si>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</si>
  <si>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</si>
  <si>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</si>
  <si>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</si>
  <si>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</si>
  <si>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</si>
  <si>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</si>
  <si>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</si>
  <si>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</si>
  <si>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</si>
  <si>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</si>
  <si>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</si>
  <si>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</si>
  <si>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</si>
  <si>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</si>
  <si>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</si>
  <si>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</si>
  <si>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</si>
  <si>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</si>
  <si>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</si>
  <si>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</si>
  <si>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</si>
  <si>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</si>
  <si>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</si>
  <si>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</si>
  <si>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</si>
  <si>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</si>
  <si>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</si>
  <si>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</si>
  <si>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</si>
  <si>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</si>
  <si>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</si>
  <si>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</si>
  <si>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</si>
  <si>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</si>
  <si>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</si>
  <si>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</si>
  <si>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</si>
  <si>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</si>
  <si>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</si>
  <si>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</si>
  <si>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</si>
  <si>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</si>
  <si>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</si>
  <si>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</si>
  <si>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</si>
  <si>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</si>
  <si>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</si>
  <si>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</si>
  <si>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</si>
  <si>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</si>
  <si>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</si>
  <si>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</si>
  <si>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</si>
  <si>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</si>
  <si>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</si>
  <si>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</si>
  <si>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</si>
  <si>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</si>
  <si>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</si>
  <si>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</si>
  <si>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</si>
  <si>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</si>
  <si>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</si>
  <si>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</si>
  <si>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</si>
  <si>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</si>
  <si>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</si>
  <si>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</si>
  <si>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</si>
  <si>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</si>
  <si>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</si>
  <si>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</si>
  <si>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</si>
  <si>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</si>
  <si>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</si>
  <si>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</si>
  <si>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</si>
  <si>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</si>
  <si>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</si>
  <si>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</si>
  <si>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</si>
  <si>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</si>
  <si>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</si>
  <si>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</si>
  <si>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</si>
  <si>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</si>
  <si>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</si>
  <si>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</si>
  <si>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</si>
  <si>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</si>
  <si>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</si>
  <si>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</si>
  <si>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</si>
  <si>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</si>
  <si>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</si>
  <si>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</si>
  <si>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</si>
  <si>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</si>
  <si>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</si>
  <si>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</si>
  <si>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</si>
  <si>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</si>
  <si>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</si>
  <si>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</si>
  <si>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</si>
  <si>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</si>
  <si>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</si>
  <si>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</si>
  <si>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</si>
  <si>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</si>
  <si>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</si>
  <si>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</si>
  <si>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</si>
  <si>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</si>
  <si>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</si>
  <si>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</si>
  <si>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</si>
  <si>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</si>
  <si>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</si>
  <si>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</si>
  <si>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</si>
  <si>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</si>
  <si>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</si>
  <si>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</si>
  <si>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</si>
  <si>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</si>
  <si>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</si>
  <si>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</si>
  <si>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</si>
  <si>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</si>
  <si>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</si>
  <si>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</si>
  <si>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</si>
  <si>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</si>
  <si>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</si>
  <si>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</si>
  <si>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</si>
  <si>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</si>
  <si>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</si>
  <si>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</si>
  <si>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</si>
  <si>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</si>
  <si>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</si>
  <si>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</si>
  <si>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</si>
  <si>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</si>
  <si>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</si>
  <si>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</si>
  <si>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</si>
  <si>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</si>
  <si>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</si>
  <si>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</si>
  <si>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</si>
  <si>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</si>
  <si>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</si>
  <si>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</si>
  <si>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</si>
  <si>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</si>
  <si>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</si>
  <si>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</si>
  <si>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</si>
  <si>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</si>
  <si>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</si>
  <si>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</si>
  <si>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</si>
  <si>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</si>
  <si>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</si>
  <si>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</si>
  <si>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</si>
  <si>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</si>
  <si>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</si>
  <si>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</si>
  <si>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</si>
  <si>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</si>
  <si>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</si>
  <si>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</si>
  <si>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</si>
  <si>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</si>
  <si>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</si>
  <si>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</si>
  <si>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</si>
  <si>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</si>
  <si>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</si>
  <si>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</si>
  <si>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</si>
  <si>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</si>
  <si>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</si>
  <si>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</si>
  <si>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</si>
  <si>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</si>
  <si>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</si>
  <si>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</si>
  <si>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</si>
  <si>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</si>
  <si>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</si>
  <si>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</si>
  <si>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</si>
  <si>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</si>
  <si>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</si>
  <si>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</si>
  <si>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</si>
  <si>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</si>
  <si>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</si>
  <si>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</si>
  <si>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</si>
  <si>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</si>
  <si>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</si>
  <si>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</si>
  <si>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</si>
  <si>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</si>
  <si>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</si>
  <si>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</si>
  <si>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</si>
  <si>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</si>
  <si>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</si>
  <si>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</si>
  <si>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</si>
  <si>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</si>
  <si>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</si>
  <si>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</si>
  <si>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</si>
  <si>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</si>
  <si>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</si>
  <si>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</si>
  <si>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</si>
  <si>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</si>
  <si>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</si>
  <si>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</si>
  <si>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</si>
  <si>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</si>
  <si>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</si>
  <si>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</si>
  <si>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</si>
  <si>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</si>
  <si>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</si>
  <si>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</si>
  <si>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</si>
  <si>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</si>
  <si>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</si>
  <si>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</si>
  <si>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</si>
  <si>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</si>
  <si>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</si>
  <si>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</si>
  <si>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</si>
  <si>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</si>
  <si>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</si>
  <si>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</si>
  <si>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</si>
  <si>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</si>
  <si>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</si>
  <si>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</si>
  <si>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</si>
  <si>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</si>
  <si>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</si>
  <si>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</si>
  <si>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</si>
  <si>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</si>
  <si>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</si>
  <si>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</si>
  <si>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</si>
  <si>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</si>
  <si>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</si>
  <si>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</si>
  <si>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</si>
  <si>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</si>
  <si>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</si>
  <si>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</si>
  <si>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</si>
  <si>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</si>
  <si>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</si>
  <si>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</si>
  <si>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</si>
  <si>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</si>
  <si>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</si>
  <si>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</si>
  <si>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</si>
  <si>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</si>
  <si>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</si>
  <si>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</si>
  <si>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</si>
  <si>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</si>
  <si>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</si>
  <si>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</si>
  <si>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</si>
  <si>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</si>
  <si>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</si>
  <si>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</si>
  <si>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</si>
  <si>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</si>
  <si>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</si>
  <si>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</si>
  <si>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</si>
  <si>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</si>
  <si>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</si>
  <si>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</si>
  <si>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</si>
  <si>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</si>
  <si>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</si>
  <si>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</si>
  <si>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</si>
  <si>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</si>
  <si>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</si>
  <si>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</si>
  <si>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</si>
  <si>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</si>
  <si>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</si>
  <si>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</si>
  <si>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</si>
  <si>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</si>
  <si>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</si>
  <si>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</si>
  <si>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</si>
  <si>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</si>
  <si>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</si>
  <si>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</si>
  <si>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</si>
  <si>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</si>
  <si>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</si>
  <si>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</si>
  <si>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</si>
  <si>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</si>
  <si>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</si>
  <si>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</si>
  <si>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</si>
  <si>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</si>
  <si>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</si>
  <si>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</si>
  <si>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</si>
  <si>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</si>
  <si>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</si>
  <si>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</si>
  <si>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</si>
  <si>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</si>
  <si>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</si>
  <si>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</si>
  <si>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</si>
  <si>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</si>
  <si>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</si>
  <si>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</si>
  <si>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</si>
  <si>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</si>
  <si>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</si>
  <si>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</si>
  <si>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</si>
  <si>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</si>
  <si>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</si>
  <si>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</si>
  <si>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</si>
  <si>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</si>
  <si>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</si>
  <si>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</si>
  <si>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</si>
  <si>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</si>
  <si>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</si>
  <si>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</si>
  <si>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</si>
  <si>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</si>
  <si>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</si>
  <si>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</si>
  <si>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</si>
  <si>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</si>
  <si>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</si>
  <si>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</si>
  <si>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</si>
  <si>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</si>
  <si>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</si>
  <si>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</si>
  <si>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</si>
  <si>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</si>
  <si>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</si>
  <si>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</si>
  <si>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</si>
  <si>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</si>
  <si>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</si>
  <si>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</si>
  <si>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</si>
  <si>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</si>
  <si>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</si>
  <si>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</si>
  <si>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</si>
  <si>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</si>
  <si>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</si>
  <si>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</si>
  <si>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</si>
  <si>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</si>
  <si>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</si>
  <si>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</si>
  <si>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</si>
  <si>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</si>
  <si>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</si>
  <si>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</si>
  <si>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</si>
  <si>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</si>
  <si>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</si>
  <si>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</si>
  <si>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</si>
  <si>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</si>
  <si>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</si>
  <si>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</si>
  <si>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</si>
  <si>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</si>
  <si>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</si>
  <si>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</si>
  <si>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</si>
  <si>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</si>
  <si>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</si>
  <si>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</si>
  <si>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</si>
  <si>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</si>
  <si>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</si>
  <si>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</si>
  <si>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</si>
  <si>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</si>
  <si>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</si>
  <si>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</si>
  <si>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</si>
  <si>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</si>
  <si>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</si>
  <si>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</si>
  <si>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</si>
  <si>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</si>
  <si>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</si>
  <si>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</si>
  <si>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</si>
  <si>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</si>
  <si>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</si>
  <si>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</si>
  <si>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</si>
  <si>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</si>
  <si>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</si>
  <si>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</si>
  <si>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</si>
  <si>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</si>
  <si>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</si>
  <si>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</si>
  <si>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</si>
  <si>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</si>
  <si>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</si>
  <si>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</si>
  <si>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</si>
  <si>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</si>
  <si>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</si>
  <si>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</si>
  <si>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</si>
  <si>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</si>
  <si>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</si>
  <si>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</si>
  <si>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</si>
  <si>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</si>
  <si>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</si>
  <si>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</si>
  <si>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</si>
  <si>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</si>
  <si>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</si>
  <si>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</si>
  <si>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</si>
  <si>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</si>
  <si>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</si>
  <si>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</si>
  <si>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</si>
  <si>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</si>
  <si>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</si>
  <si>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</si>
  <si>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</si>
  <si>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</si>
  <si>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</si>
  <si>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</si>
  <si>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</si>
  <si>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</si>
  <si>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</si>
  <si>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</si>
  <si>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</si>
  <si>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</si>
  <si>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</si>
  <si>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</si>
  <si>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</si>
  <si>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</si>
  <si>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</si>
  <si>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</si>
  <si>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</si>
  <si>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</si>
  <si>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</si>
  <si>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</si>
  <si>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</si>
  <si>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</si>
  <si>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</si>
  <si>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</si>
  <si>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</si>
  <si>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</si>
  <si>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</si>
  <si>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</si>
  <si>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</si>
  <si>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</si>
  <si>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</si>
  <si>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</si>
  <si>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</si>
  <si>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</si>
  <si>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</si>
  <si>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</si>
  <si>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</si>
  <si>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</si>
  <si>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</si>
  <si>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</si>
  <si>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</si>
  <si>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</si>
  <si>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</si>
  <si>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</si>
  <si>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</si>
  <si>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</si>
  <si>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</si>
  <si>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</si>
  <si>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</si>
  <si>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</si>
  <si>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</si>
  <si>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</si>
  <si>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</si>
  <si>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</si>
  <si>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</si>
  <si>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</si>
  <si>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</si>
  <si>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</si>
  <si>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</si>
  <si>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</si>
  <si>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</si>
  <si>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</si>
  <si>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</si>
  <si>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</si>
  <si>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</si>
  <si>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</si>
  <si>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</si>
  <si>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</si>
  <si>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</si>
  <si>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</si>
  <si>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</si>
  <si>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</si>
  <si>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</si>
  <si>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</si>
  <si>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</si>
  <si>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</si>
  <si>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</si>
  <si>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</si>
  <si>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</si>
  <si>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</si>
  <si>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</si>
  <si>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</si>
  <si>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</si>
  <si>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</si>
  <si>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</si>
  <si>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</si>
  <si>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</si>
  <si>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</si>
  <si>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</si>
  <si>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</si>
  <si>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</si>
  <si>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</si>
  <si>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</si>
  <si>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</si>
  <si>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</si>
  <si>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</si>
  <si>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</si>
  <si>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</si>
  <si>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</si>
  <si>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</si>
  <si>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</si>
  <si>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</si>
  <si>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</si>
  <si>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</si>
  <si>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</si>
  <si>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</si>
  <si>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</si>
  <si>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</si>
  <si>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</si>
  <si>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</si>
  <si>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</si>
  <si>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</si>
  <si>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</si>
  <si>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</si>
  <si>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</si>
  <si>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</si>
  <si>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</si>
  <si>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</si>
  <si>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</si>
  <si>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</si>
  <si>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</si>
  <si>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</si>
  <si>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</si>
  <si>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</si>
  <si>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</si>
  <si>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</si>
  <si>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</si>
  <si>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</si>
  <si>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</si>
  <si>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</si>
  <si>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</si>
  <si>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</si>
  <si>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</si>
  <si>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</si>
  <si>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</si>
  <si>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</si>
  <si>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</si>
  <si>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</si>
  <si>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</si>
  <si>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</si>
  <si>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</si>
  <si>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</si>
  <si>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</si>
  <si>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</si>
  <si>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</si>
  <si>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</si>
  <si>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</si>
  <si>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</si>
  <si>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</si>
  <si>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</si>
  <si>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</si>
  <si>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</si>
  <si>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</si>
  <si>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</si>
  <si>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</si>
  <si>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</si>
  <si>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</si>
  <si>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</si>
  <si>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</si>
  <si>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</si>
  <si>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</si>
  <si>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</si>
  <si>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</si>
  <si>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</si>
  <si>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</si>
  <si>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</si>
  <si>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</si>
  <si>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</si>
  <si>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</si>
  <si>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</si>
  <si>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</si>
  <si>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</si>
  <si>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</si>
  <si>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</si>
  <si>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</si>
  <si>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</si>
  <si>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</si>
  <si>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</si>
  <si>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</si>
  <si>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</si>
  <si>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</si>
  <si>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</si>
  <si>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</si>
  <si>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</si>
  <si>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</si>
  <si>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</si>
  <si>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</si>
  <si>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</si>
  <si>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</si>
  <si>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</si>
  <si>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</si>
  <si>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</si>
  <si>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</si>
  <si>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</si>
  <si>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</si>
  <si>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</si>
  <si>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</si>
  <si>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</si>
  <si>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</si>
  <si>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</si>
  <si>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</si>
  <si>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</si>
  <si>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</si>
  <si>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</si>
  <si>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</si>
  <si>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</si>
  <si>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</si>
  <si>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</si>
  <si>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</si>
  <si>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</si>
  <si>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</si>
  <si>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</si>
  <si>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</si>
  <si>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</si>
  <si>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</si>
  <si>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</si>
  <si>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</si>
  <si>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</si>
  <si>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</si>
  <si>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</si>
  <si>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</si>
  <si>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</si>
  <si>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</si>
  <si>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</si>
  <si>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</si>
  <si>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</si>
  <si>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</si>
  <si>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</si>
  <si>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</si>
  <si>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</si>
  <si>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</si>
  <si>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</si>
  <si>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</si>
  <si>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</si>
  <si>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</si>
  <si>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</si>
  <si>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</si>
  <si>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</si>
  <si>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</si>
  <si>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</si>
  <si>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</si>
  <si>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</si>
  <si>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</si>
  <si>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</si>
  <si>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</si>
  <si>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</si>
  <si>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</si>
  <si>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</si>
  <si>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</si>
  <si>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</si>
  <si>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</si>
  <si>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</si>
  <si>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</si>
  <si>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</si>
  <si>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</si>
  <si>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</si>
  <si>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</si>
  <si>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</si>
  <si>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</si>
  <si>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</si>
  <si>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</si>
  <si>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</si>
  <si>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</si>
  <si>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</si>
  <si>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</si>
  <si>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</si>
  <si>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</si>
  <si>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</si>
  <si>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</si>
  <si>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</si>
  <si>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</si>
  <si>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</si>
  <si>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</si>
  <si>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</si>
  <si>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</si>
  <si>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</si>
  <si>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</si>
  <si>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</si>
  <si>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</si>
  <si>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</si>
  <si>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</si>
  <si>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</si>
  <si>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</si>
  <si>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</si>
  <si>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</si>
  <si>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</si>
  <si>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</si>
  <si>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</si>
  <si>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</si>
  <si>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</si>
  <si>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</si>
  <si>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</si>
  <si>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</si>
  <si>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</si>
  <si>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</si>
  <si>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</si>
  <si>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</si>
  <si>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</si>
  <si>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</si>
  <si>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</si>
  <si>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</si>
  <si>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</si>
  <si>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</si>
  <si>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</si>
  <si>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</si>
  <si>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</si>
  <si>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</si>
  <si>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</si>
  <si>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</si>
  <si>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</si>
  <si>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</si>
  <si>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</si>
  <si>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</si>
  <si>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</si>
  <si>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</si>
  <si>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</si>
  <si>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</si>
  <si>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</si>
  <si>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</si>
  <si>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</si>
  <si>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</si>
  <si>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</si>
  <si>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</si>
  <si>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</si>
  <si>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</si>
  <si>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</si>
  <si>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</si>
  <si>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</si>
  <si>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</si>
  <si>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</si>
  <si>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</si>
  <si>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</si>
  <si>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</si>
  <si>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</si>
  <si>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</si>
  <si>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</si>
  <si>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</si>
  <si>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</si>
  <si>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</si>
  <si>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</si>
  <si>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</si>
  <si>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</si>
  <si>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</si>
  <si>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</si>
  <si>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</si>
  <si>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</si>
  <si>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</si>
  <si>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</si>
  <si>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</si>
  <si>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</si>
  <si>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</si>
  <si>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</si>
  <si>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</si>
  <si>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</si>
  <si>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</si>
  <si>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</si>
  <si>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</si>
  <si>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</si>
  <si>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</si>
  <si>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</si>
  <si>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</si>
  <si>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</si>
  <si>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</si>
  <si>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</si>
  <si>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</si>
  <si>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</si>
  <si>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</si>
  <si>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</si>
  <si>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</si>
  <si>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</si>
  <si>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</si>
  <si>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</si>
  <si>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</si>
  <si>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</si>
  <si>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</si>
  <si>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</si>
  <si>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</si>
  <si>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</si>
  <si>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</si>
  <si>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</si>
  <si>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</si>
  <si>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</si>
  <si>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</si>
  <si>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</si>
  <si>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</si>
  <si>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</si>
  <si>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</si>
  <si>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</si>
  <si>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</si>
  <si>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</si>
  <si>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</si>
  <si>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</si>
  <si>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</si>
  <si>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</si>
  <si>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</si>
  <si>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</si>
  <si>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</si>
  <si>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</si>
  <si>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</si>
  <si>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</si>
  <si>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</si>
  <si>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</si>
  <si>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</si>
  <si>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</si>
  <si>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</si>
  <si>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</si>
  <si>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</si>
  <si>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</si>
  <si>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</si>
  <si>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</si>
  <si>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</si>
  <si>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</si>
  <si>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</si>
  <si>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</si>
  <si>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</si>
  <si>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</si>
  <si>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</si>
  <si>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</si>
  <si>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</si>
  <si>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</si>
  <si>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</si>
  <si>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</si>
  <si>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</si>
  <si>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</si>
  <si>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</si>
  <si>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</si>
  <si>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</si>
  <si>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</si>
  <si>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</si>
  <si>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</si>
  <si>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</si>
  <si>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</si>
  <si>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</si>
  <si>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</si>
  <si>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</si>
  <si>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</si>
  <si>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</si>
  <si>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</si>
  <si>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</si>
  <si>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</si>
  <si>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</si>
  <si>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</si>
  <si>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</si>
  <si>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</si>
  <si>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</si>
  <si>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</si>
  <si>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</si>
  <si>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</si>
  <si>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</si>
  <si>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</si>
  <si>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</si>
  <si>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</si>
  <si>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</si>
  <si>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</si>
  <si>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</si>
  <si>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</si>
  <si>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</si>
  <si>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</si>
  <si>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</si>
  <si>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</si>
  <si>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</si>
  <si>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</si>
  <si>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</si>
  <si>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</si>
  <si>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</si>
  <si>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</si>
  <si>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</si>
  <si>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</si>
  <si>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</si>
  <si>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</si>
  <si>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</si>
  <si>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</si>
  <si>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</si>
  <si>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</si>
  <si>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</si>
  <si>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</si>
  <si>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</si>
  <si>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</si>
  <si>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</si>
  <si>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</si>
  <si>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</si>
  <si>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</si>
  <si>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</si>
  <si>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</si>
  <si>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</si>
  <si>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</si>
  <si>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</si>
  <si>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</si>
  <si>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</si>
  <si>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</si>
  <si>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</si>
  <si>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</si>
  <si>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</si>
  <si>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</si>
  <si>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</si>
  <si>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</si>
  <si>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</si>
  <si>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</si>
  <si>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</si>
  <si>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</si>
  <si>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</si>
  <si>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</si>
  <si>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</si>
  <si>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</si>
  <si>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</si>
  <si>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</si>
  <si>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</si>
  <si>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</si>
  <si>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</si>
  <si>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</si>
  <si>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</si>
  <si>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</si>
  <si>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</si>
  <si>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</si>
  <si>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</si>
  <si>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</si>
  <si>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</si>
  <si>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</si>
  <si>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</si>
  <si>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</si>
  <si>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</si>
  <si>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</si>
  <si>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</si>
  <si>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</si>
  <si>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</si>
  <si>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</si>
  <si>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</si>
  <si>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</si>
  <si>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</si>
  <si>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</si>
  <si>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</si>
  <si>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</si>
  <si>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</si>
  <si>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</si>
  <si>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</si>
  <si>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</si>
  <si>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</si>
  <si>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</si>
  <si>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</si>
  <si>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</si>
  <si>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</si>
  <si>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</si>
  <si>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</si>
  <si>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</si>
  <si>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</si>
  <si>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</si>
  <si>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</si>
  <si>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</si>
  <si>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</si>
  <si>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</si>
  <si>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</si>
  <si>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</si>
  <si>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</si>
  <si>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</si>
  <si>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</si>
  <si>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</si>
  <si>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</si>
  <si>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</si>
  <si>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</si>
  <si>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</si>
  <si>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</si>
  <si>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</si>
  <si>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</si>
  <si>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</si>
  <si>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</si>
  <si>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</si>
  <si>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</si>
  <si>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</si>
  <si>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</si>
  <si>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</si>
  <si>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</si>
  <si>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</si>
  <si>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</si>
  <si>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</si>
  <si>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</si>
  <si>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</si>
  <si>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</si>
  <si>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</si>
  <si>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</si>
  <si>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</si>
  <si>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</si>
  <si>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</si>
  <si>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</si>
  <si>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</si>
  <si>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</si>
  <si>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</si>
  <si>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</si>
  <si>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</si>
  <si>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</si>
  <si>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</si>
  <si>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</si>
  <si>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</si>
  <si>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</si>
  <si>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</si>
  <si>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</si>
  <si>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</si>
  <si>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</si>
  <si>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</si>
  <si>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</si>
  <si>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</si>
  <si>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</si>
  <si>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</si>
  <si>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</si>
  <si>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</si>
  <si>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</si>
  <si>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</si>
  <si>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</si>
  <si>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</si>
  <si>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</si>
  <si>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</si>
  <si>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</si>
  <si>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</si>
  <si>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</si>
  <si>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</si>
  <si>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</si>
  <si>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</si>
  <si>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</si>
  <si>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</si>
  <si>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</si>
  <si>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</si>
  <si>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</si>
  <si>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</si>
  <si>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</si>
  <si>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</si>
  <si>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</si>
  <si>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</si>
  <si>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</si>
  <si>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</si>
  <si>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</si>
  <si>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</si>
  <si>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</si>
  <si>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</si>
  <si>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</si>
  <si>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</si>
  <si>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</si>
  <si>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</si>
  <si>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</si>
  <si>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</si>
  <si>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</si>
  <si>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</si>
  <si>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</si>
  <si>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</si>
  <si>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</si>
  <si>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</si>
  <si>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</si>
  <si>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</si>
  <si>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</si>
  <si>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</si>
  <si>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</si>
  <si>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</si>
  <si>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</si>
  <si>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</si>
  <si>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</si>
  <si>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</si>
  <si>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</si>
  <si>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</si>
  <si>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</si>
  <si>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</si>
  <si>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</si>
  <si>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</si>
  <si>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</si>
  <si>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</si>
  <si>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</si>
  <si>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</si>
  <si>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</si>
  <si>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</si>
  <si>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</si>
  <si>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</si>
  <si>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</si>
  <si>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</si>
  <si>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</si>
  <si>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</si>
  <si>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</si>
  <si>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</si>
  <si>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</si>
  <si>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</si>
  <si>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</si>
  <si>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</si>
  <si>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</si>
  <si>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</si>
  <si>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</si>
  <si>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</si>
  <si>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</si>
  <si>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</si>
  <si>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</si>
  <si>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</si>
  <si>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</si>
  <si>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</si>
  <si>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</si>
  <si>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</si>
  <si>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</si>
  <si>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</si>
  <si>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</si>
  <si>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</si>
  <si>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</si>
  <si>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</si>
  <si>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</si>
  <si>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</si>
  <si>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</si>
  <si>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</si>
  <si>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</si>
  <si>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</si>
  <si>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</si>
  <si>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</si>
  <si>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</si>
  <si>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</si>
  <si>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</si>
  <si>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</si>
  <si>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</si>
  <si>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</si>
  <si>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</si>
  <si>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</si>
  <si>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</si>
  <si>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</si>
  <si>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</si>
  <si>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</si>
  <si>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</si>
  <si>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</si>
  <si>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</si>
  <si>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</si>
  <si>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</si>
  <si>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</si>
  <si>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</si>
  <si>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</si>
  <si>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</si>
  <si>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</si>
  <si>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</si>
  <si>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</si>
  <si>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</si>
  <si>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</si>
  <si>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</si>
  <si>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</si>
  <si>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</si>
  <si>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</si>
  <si>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</si>
  <si>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</si>
  <si>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</si>
  <si>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</si>
  <si>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</si>
  <si>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</si>
  <si>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</si>
  <si>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</si>
  <si>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</si>
  <si>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</si>
  <si>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</si>
  <si>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</si>
  <si>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</si>
  <si>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</si>
  <si>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</si>
  <si>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</si>
  <si>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</si>
  <si>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</si>
  <si>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</si>
  <si>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</si>
  <si>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</si>
  <si>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</si>
  <si>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</si>
  <si>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</si>
  <si>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</si>
  <si>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</si>
  <si>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</si>
  <si>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</si>
  <si>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</si>
  <si>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</si>
  <si>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</si>
  <si>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</si>
  <si>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</si>
  <si>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</si>
  <si>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</si>
  <si>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</si>
  <si>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</si>
  <si>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</si>
  <si>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</si>
  <si>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</si>
  <si>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</si>
  <si>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</si>
  <si>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</si>
  <si>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</si>
  <si>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</si>
  <si>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</si>
  <si>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</si>
  <si>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</si>
  <si>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</si>
  <si>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</si>
  <si>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</si>
  <si>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</si>
  <si>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</si>
  <si>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</si>
  <si>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</si>
  <si>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</si>
  <si>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</si>
  <si>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</si>
  <si>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</si>
  <si>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</si>
  <si>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</si>
  <si>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</si>
  <si>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</si>
  <si>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</si>
  <si>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</si>
  <si>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</si>
  <si>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</si>
  <si>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</si>
  <si>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</si>
  <si>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</si>
  <si>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</si>
  <si>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</si>
  <si>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</si>
  <si>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</si>
  <si>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</si>
  <si>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</si>
  <si>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</si>
  <si>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</si>
  <si>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</si>
  <si>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</si>
  <si>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</si>
  <si>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</si>
  <si>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</si>
  <si>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</si>
  <si>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</si>
  <si>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</si>
  <si>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</si>
  <si>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</si>
  <si>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</si>
  <si>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</si>
  <si>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</si>
  <si>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</si>
  <si>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</si>
  <si>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</si>
  <si>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</si>
  <si>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</si>
  <si>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</si>
  <si>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</si>
  <si>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</si>
  <si>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</si>
  <si>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</si>
  <si>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</si>
  <si>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</si>
  <si>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</si>
  <si>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</si>
  <si>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</si>
  <si>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</si>
  <si>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</si>
  <si>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</si>
  <si>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</si>
  <si>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</si>
  <si>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</si>
  <si>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</si>
  <si>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</si>
  <si>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</si>
  <si>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</si>
  <si>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</si>
  <si>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</si>
  <si>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</si>
  <si>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</si>
  <si>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</si>
  <si>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</si>
  <si>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</si>
  <si>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</si>
  <si>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</si>
  <si>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</si>
  <si>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</si>
  <si>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</si>
  <si>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</si>
  <si>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</si>
  <si>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</si>
  <si>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</si>
  <si>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</si>
  <si>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</si>
  <si>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</si>
  <si>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</si>
  <si>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</si>
  <si>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</si>
  <si>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</si>
  <si>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</si>
  <si>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</si>
  <si>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</si>
  <si>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</si>
  <si>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</si>
  <si>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</si>
  <si>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</si>
  <si>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</si>
  <si>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</si>
  <si>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</si>
  <si>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</si>
  <si>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</si>
  <si>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</si>
  <si>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</si>
  <si>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</si>
  <si>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</si>
  <si>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</si>
  <si>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</si>
  <si>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</si>
  <si>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</si>
  <si>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</si>
  <si>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</si>
  <si>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</si>
  <si>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</si>
  <si>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</si>
  <si>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</si>
  <si>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</si>
  <si>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</si>
  <si>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</si>
  <si>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</si>
  <si>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</si>
  <si>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</si>
  <si>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</si>
  <si>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</si>
  <si>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</si>
  <si>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</si>
  <si>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</si>
  <si>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</si>
  <si>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</si>
  <si>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</si>
  <si>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</si>
  <si>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</si>
  <si>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</si>
  <si>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</si>
  <si>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</si>
  <si>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</si>
  <si>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</si>
  <si>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</si>
  <si>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</si>
  <si>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</si>
  <si>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</si>
  <si>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</si>
  <si>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</si>
  <si>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</si>
  <si>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</si>
  <si>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</si>
  <si>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</si>
  <si>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</si>
  <si>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</si>
  <si>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</si>
  <si>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</si>
  <si>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</si>
  <si>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</si>
  <si>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</si>
  <si>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</si>
  <si>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</si>
  <si>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</si>
  <si>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</si>
  <si>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</si>
  <si>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</si>
  <si>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</si>
  <si>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</si>
  <si>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</si>
  <si>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</si>
  <si>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</si>
  <si>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</si>
  <si>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</si>
  <si>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</si>
  <si>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</si>
  <si>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</si>
  <si>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</si>
  <si>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</si>
  <si>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</si>
  <si>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</si>
  <si>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</si>
  <si>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</si>
  <si>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</si>
  <si>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</si>
  <si>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</si>
  <si>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</si>
  <si>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</si>
  <si>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</si>
  <si>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</si>
  <si>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</si>
  <si>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</si>
  <si>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</si>
  <si>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</si>
  <si>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</si>
  <si>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</si>
  <si>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</si>
  <si>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</si>
  <si>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</si>
  <si>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</si>
  <si>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</si>
  <si>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</si>
  <si>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</si>
  <si>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</si>
  <si>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</si>
  <si>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</si>
  <si>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</si>
  <si>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</si>
  <si>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</si>
  <si>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</si>
  <si>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</si>
  <si>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</si>
  <si>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</si>
  <si>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</si>
  <si>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</si>
  <si>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</si>
  <si>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</si>
  <si>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</si>
  <si>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</si>
  <si>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</si>
  <si>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</si>
  <si>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</si>
  <si>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</si>
  <si>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</si>
  <si>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</si>
  <si>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</si>
  <si>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</si>
  <si>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</si>
  <si>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</si>
  <si>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</si>
  <si>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</si>
  <si>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</si>
  <si>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</si>
  <si>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</si>
  <si>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</si>
  <si>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</si>
  <si>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</si>
  <si>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</si>
  <si>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</si>
  <si>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</si>
  <si>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</si>
  <si>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</si>
  <si>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</si>
  <si>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</si>
  <si>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</si>
  <si>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</si>
  <si>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</si>
  <si>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</si>
  <si>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</si>
  <si>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</si>
  <si>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</si>
  <si>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</si>
  <si>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</si>
  <si>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</si>
  <si>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</si>
  <si>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</si>
  <si>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</si>
  <si>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</si>
  <si>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</si>
  <si>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</si>
  <si>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</si>
  <si>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</si>
  <si>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</si>
  <si>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</si>
  <si>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</si>
  <si>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</si>
  <si>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</si>
  <si>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</si>
  <si>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</si>
  <si>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</si>
  <si>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</si>
  <si>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</si>
  <si>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</si>
  <si>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</si>
  <si>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</si>
  <si>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</si>
  <si>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</si>
  <si>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</si>
  <si>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</si>
  <si>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</si>
  <si>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</si>
  <si>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</si>
  <si>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</si>
  <si>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</si>
  <si>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</si>
  <si>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</si>
  <si>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</si>
  <si>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</si>
  <si>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</si>
  <si>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</si>
  <si>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</si>
  <si>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</si>
  <si>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</si>
  <si>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</si>
  <si>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</si>
  <si>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</si>
  <si>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</si>
  <si>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</si>
  <si>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</si>
  <si>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</si>
  <si>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</si>
  <si>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</si>
  <si>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</si>
  <si>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</si>
  <si>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</si>
  <si>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</si>
  <si>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</si>
  <si>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</si>
  <si>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</si>
  <si>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</si>
  <si>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</si>
  <si>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</si>
  <si>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</si>
  <si>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</si>
  <si>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</si>
  <si>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</si>
  <si>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</si>
  <si>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</si>
  <si>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</si>
  <si>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</si>
  <si>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</si>
  <si>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</si>
  <si>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</si>
  <si>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</si>
  <si>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</si>
  <si>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</si>
  <si>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</si>
  <si>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</si>
  <si>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</si>
  <si>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</si>
  <si>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</si>
  <si>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</si>
  <si>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</si>
  <si>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</si>
  <si>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</si>
  <si>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</si>
  <si>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</si>
  <si>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</si>
  <si>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</si>
  <si>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</si>
  <si>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</si>
  <si>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</si>
  <si>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</si>
  <si>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</si>
  <si>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</si>
  <si>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</si>
  <si>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</si>
  <si>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</si>
  <si>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</si>
  <si>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</si>
  <si>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</si>
  <si>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</si>
  <si>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</si>
  <si>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</si>
  <si>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</si>
  <si>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</si>
  <si>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</si>
  <si>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</si>
  <si>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</si>
  <si>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</si>
  <si>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</si>
  <si>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</si>
  <si>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</si>
  <si>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</si>
  <si>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</si>
  <si>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</si>
  <si>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</si>
  <si>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</si>
  <si>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</si>
  <si>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</si>
  <si>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</si>
  <si>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</si>
  <si>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</si>
  <si>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</si>
  <si>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</si>
  <si>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</si>
  <si>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</si>
  <si>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</si>
  <si>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</si>
  <si>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</si>
  <si>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</si>
  <si>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</si>
  <si>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</si>
  <si>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</si>
  <si>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</si>
  <si>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</si>
  <si>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</si>
  <si>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</si>
  <si>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</si>
  <si>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</si>
  <si>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</si>
  <si>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</si>
  <si>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</si>
  <si>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</si>
  <si>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</si>
  <si>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</si>
  <si>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</si>
  <si>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</si>
  <si>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</si>
  <si>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</si>
  <si>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</si>
  <si>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</si>
  <si>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</si>
  <si>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</si>
  <si>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</si>
  <si>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</si>
  <si>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</si>
  <si>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</si>
  <si>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</si>
  <si>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</si>
  <si>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</si>
  <si>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</si>
  <si>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</si>
  <si>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</si>
  <si>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</si>
  <si>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</si>
  <si>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</si>
  <si>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</si>
  <si>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</si>
  <si>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</si>
  <si>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</si>
  <si>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</si>
  <si>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</si>
  <si>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</si>
  <si>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</si>
  <si>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</si>
  <si>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</si>
  <si>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</si>
  <si>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</si>
  <si>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</si>
  <si>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</si>
  <si>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</si>
  <si>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</si>
  <si>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</si>
  <si>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</si>
  <si>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</si>
  <si>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</si>
  <si>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</si>
  <si>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</si>
  <si>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</si>
  <si>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</si>
  <si>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</si>
  <si>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</si>
  <si>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</si>
  <si>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</si>
  <si>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</si>
  <si>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</si>
  <si>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</si>
  <si>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</si>
  <si>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</si>
  <si>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</si>
  <si>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</si>
  <si>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</si>
  <si>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</si>
  <si>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</si>
  <si>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</si>
  <si>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</si>
  <si>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</si>
  <si>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</si>
  <si>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</si>
  <si>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</si>
  <si>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</si>
  <si>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</si>
  <si>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</si>
  <si>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</si>
  <si>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</si>
  <si>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</si>
  <si>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</si>
  <si>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</si>
  <si>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</si>
  <si>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</si>
  <si>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</si>
  <si>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</si>
  <si>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</si>
  <si>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</si>
  <si>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</si>
  <si>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</si>
  <si>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</si>
  <si>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</si>
  <si>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</si>
  <si>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</si>
  <si>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</si>
  <si>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</si>
  <si>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</si>
  <si>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</si>
  <si>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</si>
  <si>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</si>
  <si>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</si>
  <si>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</si>
  <si>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</si>
  <si>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</si>
  <si>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</si>
  <si>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</si>
  <si>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</si>
  <si>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</si>
  <si>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</si>
  <si>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</si>
  <si>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</si>
  <si>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</si>
  <si>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</si>
  <si>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</si>
  <si>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</si>
  <si>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</si>
  <si>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</si>
  <si>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</si>
  <si>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</si>
  <si>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</si>
  <si>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</si>
  <si>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</si>
  <si>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</si>
  <si>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</si>
  <si>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</si>
  <si>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</si>
  <si>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</si>
  <si>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</si>
  <si>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</si>
  <si>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</si>
  <si>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</si>
  <si>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</si>
  <si>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</si>
  <si>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</si>
  <si>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</si>
  <si>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</si>
  <si>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</si>
  <si>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</si>
  <si>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</si>
  <si>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</si>
  <si>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</si>
  <si>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</si>
  <si>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</si>
  <si>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</si>
  <si>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</si>
  <si>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</si>
  <si>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</si>
  <si>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</si>
  <si>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</si>
  <si>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</si>
  <si>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</si>
  <si>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</si>
  <si>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</si>
  <si>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</si>
  <si>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</si>
  <si>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</si>
  <si>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</si>
  <si>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</si>
  <si>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</si>
  <si>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</si>
  <si>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</si>
  <si>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</si>
  <si>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</si>
  <si>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</si>
  <si>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</si>
  <si>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</si>
  <si>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</si>
  <si>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</si>
  <si>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</si>
  <si>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</si>
  <si>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</si>
  <si>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</si>
  <si>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</si>
  <si>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</si>
  <si>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</si>
  <si>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</si>
  <si>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</si>
  <si>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</si>
  <si>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</si>
  <si>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</si>
  <si>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</si>
  <si>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</si>
  <si>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</si>
  <si>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</si>
  <si>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</si>
  <si>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</si>
  <si>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</si>
  <si>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</si>
  <si>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</si>
  <si>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</si>
  <si>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</si>
  <si>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</si>
  <si>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</si>
  <si>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</si>
  <si>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</si>
  <si>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</si>
  <si>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</si>
  <si>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</si>
  <si>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</si>
  <si>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</si>
  <si>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</si>
  <si>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</si>
  <si>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</si>
  <si>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</si>
  <si>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</si>
  <si>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</si>
  <si>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</si>
  <si>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</si>
  <si>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</si>
  <si>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</si>
  <si>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</si>
  <si>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</si>
  <si>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</si>
  <si>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</si>
  <si>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</si>
  <si>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</si>
  <si>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</si>
  <si>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</si>
  <si>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</si>
  <si>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</si>
  <si>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</si>
  <si>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</si>
  <si>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</si>
  <si>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</si>
  <si>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</si>
  <si>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</si>
  <si>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</si>
  <si>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</si>
  <si>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</si>
  <si>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</si>
  <si>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</si>
  <si>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</si>
  <si>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</si>
  <si>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</si>
  <si>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</si>
  <si>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</si>
  <si>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</si>
  <si>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</si>
  <si>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</si>
  <si>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</si>
  <si>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</si>
  <si>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</si>
  <si>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</si>
  <si>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</si>
  <si>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</si>
  <si>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</si>
  <si>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</si>
  <si>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</si>
  <si>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</si>
  <si>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</si>
  <si>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</si>
  <si>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</si>
  <si>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</si>
  <si>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</si>
  <si>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</si>
  <si>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</si>
  <si>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</si>
  <si>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</si>
  <si>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</si>
  <si>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</si>
  <si>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</si>
  <si>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</si>
  <si>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</si>
  <si>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</si>
  <si>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</si>
  <si>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</si>
  <si>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</si>
  <si>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</si>
  <si>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</si>
  <si>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</si>
  <si>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</si>
  <si>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</si>
  <si>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</si>
  <si>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</si>
  <si>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</si>
  <si>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</si>
  <si>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</si>
  <si>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</si>
  <si>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</si>
  <si>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</si>
  <si>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</si>
  <si>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</si>
  <si>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</si>
  <si>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</si>
  <si>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</si>
  <si>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</si>
  <si>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</si>
  <si>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</si>
  <si>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</si>
  <si>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</si>
  <si>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</si>
  <si>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</si>
  <si>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</si>
  <si>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</si>
  <si>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</si>
  <si>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</si>
  <si>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</si>
  <si>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</si>
  <si>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</si>
  <si>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</si>
  <si>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</si>
  <si>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</si>
  <si>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</si>
  <si>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</si>
  <si>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</si>
  <si>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</si>
  <si>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</si>
  <si>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</si>
  <si>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</si>
  <si>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</si>
  <si>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</si>
  <si>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</si>
  <si>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</si>
  <si>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</si>
  <si>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</si>
  <si>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</si>
  <si>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</si>
  <si>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</si>
  <si>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</si>
  <si>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</si>
  <si>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</si>
  <si>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</si>
  <si>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</si>
  <si>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</si>
  <si>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</si>
  <si>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</si>
  <si>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</si>
  <si>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</si>
  <si>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</si>
  <si>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</si>
  <si>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</si>
  <si>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</si>
  <si>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</si>
  <si>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</si>
  <si>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</si>
  <si>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</si>
  <si>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</si>
  <si>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</si>
  <si>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</si>
  <si>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</si>
  <si>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</si>
  <si>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</si>
  <si>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</si>
  <si>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</si>
  <si>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</si>
  <si>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</si>
  <si>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</si>
  <si>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</si>
  <si>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</si>
  <si>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</si>
  <si>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</si>
  <si>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</si>
  <si>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</si>
  <si>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</si>
  <si>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</si>
  <si>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</si>
  <si>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</si>
  <si>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</si>
  <si>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</si>
  <si>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</si>
  <si>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</si>
  <si>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</si>
  <si>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</si>
  <si>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</si>
  <si>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</si>
  <si>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</si>
  <si>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</si>
  <si>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</si>
  <si>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</si>
  <si>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</si>
  <si>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</si>
  <si>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</si>
  <si>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</si>
  <si>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</si>
  <si>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</si>
  <si>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</si>
  <si>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</si>
  <si>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</si>
  <si>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</si>
  <si>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</si>
  <si>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</si>
  <si>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</si>
  <si>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</si>
  <si>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</si>
  <si>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</si>
  <si>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</si>
  <si>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</si>
  <si>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</si>
  <si>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</si>
  <si>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</si>
  <si>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</si>
  <si>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</si>
  <si>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</si>
  <si>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</si>
  <si>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</si>
  <si>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</si>
  <si>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</si>
  <si>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</si>
  <si>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</si>
  <si>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</si>
  <si>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</si>
  <si>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</si>
  <si>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</si>
  <si>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</si>
  <si>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</si>
  <si>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</si>
  <si>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</si>
  <si>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</si>
  <si>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</si>
  <si>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</si>
  <si>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</si>
  <si>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</si>
  <si>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</si>
  <si>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</si>
  <si>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</si>
  <si>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</si>
  <si>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</si>
  <si>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</si>
  <si>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</si>
  <si>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</si>
  <si>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</si>
  <si>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</si>
  <si>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</si>
  <si>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</si>
  <si>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</si>
  <si>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</si>
  <si>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</si>
  <si>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</si>
  <si>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</si>
  <si>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</si>
  <si>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</si>
  <si>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</si>
  <si>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</si>
  <si>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</si>
  <si>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</si>
  <si>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</si>
  <si>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</si>
  <si>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</si>
  <si>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</si>
  <si>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</si>
  <si>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</si>
  <si>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</si>
  <si>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</si>
  <si>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</si>
  <si>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</si>
  <si>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</si>
  <si>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</si>
  <si>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</si>
  <si>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</si>
  <si>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</si>
  <si>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</si>
  <si>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</si>
  <si>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</si>
  <si>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</si>
  <si>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</si>
  <si>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</si>
  <si>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</si>
  <si>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</si>
  <si>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</si>
  <si>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</si>
  <si>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</si>
  <si>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</si>
  <si>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</si>
  <si>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</si>
  <si>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</si>
  <si>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</si>
  <si>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</si>
  <si>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</si>
  <si>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</si>
  <si>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</si>
  <si>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</si>
  <si>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</si>
  <si>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</si>
  <si>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</si>
  <si>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</si>
  <si>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</si>
  <si>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</si>
  <si>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</si>
  <si>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</si>
  <si>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</si>
  <si>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</si>
  <si>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</si>
  <si>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</si>
  <si>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</si>
  <si>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</si>
  <si>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</si>
  <si>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</si>
  <si>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</si>
  <si>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</si>
  <si>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</si>
  <si>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</si>
  <si>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</si>
  <si>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</si>
  <si>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</si>
  <si>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</si>
  <si>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</si>
  <si>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</si>
  <si>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</si>
  <si>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</si>
  <si>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</si>
  <si>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</si>
  <si>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</si>
  <si>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</si>
  <si>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</si>
  <si>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</si>
  <si>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</si>
  <si>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</si>
  <si>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</si>
  <si>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</si>
  <si>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</si>
  <si>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</si>
  <si>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</si>
  <si>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</si>
  <si>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</si>
  <si>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</si>
  <si>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</si>
  <si>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</si>
  <si>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</si>
  <si>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</si>
  <si>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</si>
  <si>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</si>
  <si>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</si>
  <si>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</si>
  <si>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</si>
  <si>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</si>
  <si>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</si>
  <si>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</si>
  <si>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</si>
  <si>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</si>
  <si>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</si>
  <si>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</si>
  <si>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</si>
  <si>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</si>
  <si>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</si>
  <si>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</si>
  <si>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</si>
  <si>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</si>
  <si>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</si>
  <si>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</si>
  <si>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</si>
  <si>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</si>
  <si>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</si>
  <si>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</si>
  <si>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</si>
  <si>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</si>
  <si>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</si>
  <si>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</si>
  <si>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</si>
  <si>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</si>
  <si>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</si>
  <si>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</si>
  <si>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</si>
  <si>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</si>
  <si>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</si>
  <si>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</si>
  <si>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</si>
  <si>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</si>
  <si>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</si>
  <si>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</si>
  <si>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</si>
  <si>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</si>
  <si>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</si>
  <si>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</si>
  <si>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</si>
  <si>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</si>
  <si>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</si>
  <si>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</si>
  <si>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</si>
  <si>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</si>
  <si>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</si>
  <si>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</si>
  <si>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</si>
  <si>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</si>
  <si>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</si>
  <si>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</si>
  <si>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</si>
  <si>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</si>
  <si>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</si>
  <si>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</si>
  <si>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</si>
  <si>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</si>
  <si>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</si>
  <si>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</si>
  <si>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</si>
  <si>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</si>
  <si>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</si>
  <si>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</si>
  <si>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</si>
  <si>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</si>
  <si>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</si>
  <si>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</si>
  <si>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</si>
  <si>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</si>
  <si>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</si>
  <si>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</si>
  <si>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</si>
  <si>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</si>
  <si>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</si>
  <si>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</si>
  <si>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</si>
  <si>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</si>
  <si>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</si>
  <si>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</si>
  <si>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</si>
  <si>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</si>
  <si>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</si>
  <si>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</si>
  <si>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</si>
  <si>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</si>
  <si>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</si>
  <si>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</si>
  <si>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</si>
  <si>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</si>
  <si>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</si>
  <si>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</si>
  <si>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</si>
  <si>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</si>
  <si>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</si>
  <si>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</si>
  <si>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</si>
  <si>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</si>
  <si>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</si>
  <si>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</si>
  <si>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</si>
  <si>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</si>
  <si>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</si>
  <si>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</si>
  <si>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</si>
  <si>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</si>
  <si>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</si>
  <si>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</si>
  <si>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</si>
  <si>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</si>
  <si>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</si>
  <si>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</si>
  <si>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</si>
  <si>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</si>
  <si>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</si>
  <si>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</si>
  <si>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</si>
  <si>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</si>
  <si>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</si>
  <si>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</si>
  <si>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</si>
  <si>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</si>
  <si>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</si>
  <si>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</si>
  <si>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</si>
  <si>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</si>
  <si>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</si>
  <si>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</si>
  <si>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</si>
  <si>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</si>
  <si>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</si>
  <si>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</si>
  <si>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</si>
  <si>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</si>
  <si>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</si>
  <si>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</si>
  <si>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</si>
  <si>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</si>
  <si>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</si>
  <si>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</si>
  <si>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</si>
  <si>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</si>
  <si>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</si>
  <si>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</si>
  <si>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</si>
  <si>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</si>
  <si>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</si>
  <si>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</si>
  <si>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</si>
  <si>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</si>
  <si>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</si>
  <si>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</si>
  <si>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</si>
  <si>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</si>
  <si>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</si>
  <si>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</si>
  <si>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</si>
  <si>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</si>
  <si>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</si>
  <si>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</si>
  <si>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</si>
  <si>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</si>
  <si>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</si>
  <si>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</si>
  <si>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</si>
  <si>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</si>
  <si>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</si>
  <si>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</si>
  <si>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</si>
  <si>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</si>
  <si>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</si>
  <si>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</si>
  <si>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</si>
  <si>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</si>
  <si>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</si>
  <si>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</si>
  <si>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</si>
  <si>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</si>
  <si>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</si>
  <si>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</si>
  <si>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</si>
  <si>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</si>
  <si>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</si>
  <si>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</si>
  <si>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</si>
  <si>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</si>
  <si>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</si>
  <si>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</si>
  <si>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</si>
  <si>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</si>
  <si>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</si>
  <si>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</si>
  <si>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</si>
  <si>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</si>
  <si>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</si>
  <si>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</si>
  <si>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</si>
  <si>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</si>
  <si>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</si>
  <si>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</si>
  <si>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</si>
  <si>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</si>
  <si>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</si>
  <si>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</si>
  <si>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</si>
  <si>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</si>
  <si>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</si>
  <si>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</si>
  <si>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</si>
  <si>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</si>
  <si>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</si>
  <si>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</si>
  <si>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</si>
  <si>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</si>
  <si>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</si>
  <si>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</si>
  <si>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</si>
  <si>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</si>
  <si>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</si>
  <si>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</si>
  <si>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</si>
  <si>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</si>
  <si>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</si>
  <si>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</si>
  <si>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</si>
  <si>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</si>
  <si>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</si>
  <si>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</si>
  <si>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</si>
  <si>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</si>
  <si>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</si>
  <si>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</si>
  <si>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</si>
  <si>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</si>
  <si>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</si>
  <si>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</si>
  <si>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</si>
  <si>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</si>
  <si>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</si>
  <si>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</si>
  <si>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</si>
  <si>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</si>
  <si>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</si>
  <si>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</si>
  <si>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</si>
  <si>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</si>
  <si>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</si>
  <si>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</si>
  <si>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</si>
  <si>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</si>
  <si>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</si>
  <si>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</si>
  <si>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</si>
  <si>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</si>
  <si>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</si>
  <si>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</si>
  <si>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</si>
  <si>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</si>
  <si>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</si>
  <si>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</si>
  <si>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</si>
  <si>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</si>
  <si>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</si>
  <si>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</si>
  <si>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</si>
  <si>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</si>
  <si>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</si>
  <si>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</si>
  <si>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</si>
  <si>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</si>
  <si>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</si>
  <si>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</si>
  <si>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</si>
  <si>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</si>
  <si>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</si>
  <si>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</si>
  <si>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</si>
  <si>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</si>
  <si>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</si>
  <si>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</si>
  <si>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</si>
  <si>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</si>
  <si>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</si>
  <si>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</si>
  <si>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</si>
  <si>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</si>
  <si>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</si>
  <si>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</si>
  <si>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</si>
  <si>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</si>
  <si>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</si>
  <si>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</si>
  <si>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</si>
  <si>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</si>
  <si>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</si>
  <si>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</si>
  <si>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</si>
  <si>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</si>
  <si>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</si>
  <si>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</si>
  <si>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</si>
  <si>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</si>
  <si>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</si>
  <si>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</si>
  <si>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</si>
  <si>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</si>
  <si>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</si>
  <si>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</si>
  <si>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</si>
  <si>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</si>
  <si>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</si>
  <si>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</si>
  <si>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</si>
  <si>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</si>
  <si>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</si>
  <si>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</si>
  <si>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</si>
  <si>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</si>
  <si>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</si>
  <si>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</si>
  <si>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</si>
  <si>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</si>
  <si>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</si>
  <si>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</si>
  <si>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</si>
  <si>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</si>
  <si>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</si>
  <si>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</si>
  <si>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</si>
  <si>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</si>
  <si>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</si>
  <si>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</si>
  <si>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</si>
  <si>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</si>
  <si>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</si>
  <si>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</si>
  <si>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</si>
  <si>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</si>
  <si>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</si>
  <si>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</si>
  <si>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</si>
  <si>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</si>
  <si>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</si>
  <si>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</si>
  <si>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</si>
  <si>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</si>
  <si>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</si>
  <si>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</si>
  <si>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</si>
  <si>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</si>
  <si>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</si>
  <si>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</si>
  <si>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</si>
  <si>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</si>
  <si>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</si>
  <si>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</si>
  <si>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</si>
  <si>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</si>
  <si>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</si>
  <si>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</si>
  <si>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</si>
  <si>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</si>
  <si>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</si>
  <si>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</si>
  <si>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</si>
  <si>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</si>
  <si>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</si>
  <si>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</si>
  <si>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</si>
  <si>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</si>
  <si>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</si>
  <si>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</si>
  <si>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</si>
  <si>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</si>
  <si>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</si>
  <si>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</si>
  <si>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</si>
  <si>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</si>
  <si>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</si>
  <si>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</si>
  <si>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</si>
  <si>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</si>
  <si>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</si>
  <si>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</si>
  <si>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</si>
  <si>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</si>
  <si>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</si>
  <si>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</si>
  <si>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</si>
  <si>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</si>
  <si>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</si>
  <si>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</si>
  <si>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</si>
  <si>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</si>
  <si>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</si>
  <si>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</si>
  <si>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</si>
  <si>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</si>
  <si>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</si>
  <si>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</si>
  <si>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</si>
  <si>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</si>
  <si>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</si>
  <si>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</si>
  <si>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</si>
  <si>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</si>
  <si>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</si>
  <si>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</si>
  <si>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</si>
  <si>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</si>
  <si>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</si>
  <si>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</si>
  <si>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</si>
  <si>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</si>
  <si>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</si>
  <si>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</si>
  <si>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</si>
  <si>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</si>
  <si>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</si>
  <si>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</si>
  <si>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</si>
  <si>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</si>
  <si>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</si>
  <si>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</si>
  <si>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</si>
  <si>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</si>
  <si>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</si>
  <si>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</si>
  <si>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</si>
  <si>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</si>
  <si>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</si>
  <si>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</si>
  <si>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</si>
  <si>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</si>
  <si>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</si>
  <si>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</si>
  <si>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</si>
  <si>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</si>
  <si>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</si>
  <si>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</si>
  <si>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</si>
  <si>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</si>
  <si>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</si>
  <si>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</si>
  <si>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</si>
  <si>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</si>
  <si>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</si>
  <si>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</si>
  <si>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</si>
  <si>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</si>
  <si>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</si>
  <si>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</si>
  <si>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</si>
  <si>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</si>
  <si>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</si>
  <si>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</si>
  <si>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</si>
  <si>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</si>
  <si>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</si>
  <si>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</si>
  <si>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</si>
  <si>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</si>
  <si>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</si>
  <si>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</si>
  <si>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</si>
  <si>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</si>
  <si>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</si>
  <si>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</si>
  <si>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</si>
  <si>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</si>
  <si>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</si>
  <si>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</si>
  <si>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</si>
  <si>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</si>
  <si>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</si>
  <si>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</si>
  <si>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</si>
  <si>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</si>
  <si>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</si>
  <si>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</si>
  <si>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</si>
  <si>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</si>
  <si>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</si>
  <si>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</si>
  <si>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</si>
  <si>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</si>
  <si>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</si>
  <si>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</si>
  <si>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</si>
  <si>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</si>
  <si>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</si>
  <si>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</si>
  <si>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</si>
  <si>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</si>
  <si>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</si>
  <si>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</si>
  <si>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</si>
  <si>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</si>
  <si>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</si>
  <si>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</si>
  <si>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</si>
  <si>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</si>
  <si>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</si>
  <si>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</si>
  <si>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</si>
  <si>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</si>
  <si>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</si>
  <si>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</si>
  <si>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</si>
  <si>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</si>
  <si>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</si>
  <si>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</si>
  <si>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</si>
  <si>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</si>
  <si>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</si>
  <si>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</si>
  <si>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</si>
  <si>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</si>
  <si>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</si>
  <si>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</si>
  <si>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</si>
  <si>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</si>
  <si>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</si>
  <si>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</si>
  <si>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</si>
  <si>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</si>
  <si>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</si>
  <si>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</si>
  <si>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</si>
  <si>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</si>
  <si>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</si>
  <si>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</si>
  <si>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</si>
  <si>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</si>
  <si>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</si>
  <si>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</si>
  <si>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</si>
  <si>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</si>
  <si>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</si>
  <si>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</si>
  <si>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</si>
  <si>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</si>
  <si>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</si>
  <si>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</si>
  <si>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</si>
  <si>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</si>
  <si>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</si>
  <si>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</si>
  <si>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</si>
  <si>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</si>
  <si>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</si>
  <si>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</si>
  <si>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</si>
  <si>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</si>
  <si>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</si>
  <si>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</si>
  <si>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</si>
  <si>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</si>
  <si>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</si>
  <si>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</si>
  <si>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</si>
  <si>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</si>
  <si>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</si>
  <si>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</si>
  <si>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</si>
  <si>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</si>
  <si>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</si>
  <si>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</si>
  <si>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</si>
  <si>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</si>
  <si>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</si>
  <si>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</si>
  <si>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</si>
  <si>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</si>
  <si>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</si>
  <si>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</si>
  <si>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</si>
  <si>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</si>
  <si>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</si>
  <si>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</si>
  <si>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</si>
  <si>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</si>
  <si>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</si>
  <si>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</si>
  <si>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</si>
  <si>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</si>
  <si>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</si>
  <si>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</si>
  <si>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</si>
  <si>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</si>
  <si>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</si>
  <si>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</si>
  <si>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</si>
  <si>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</si>
  <si>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</si>
  <si>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</si>
  <si>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</si>
  <si>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</si>
  <si>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</si>
  <si>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</si>
  <si>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</si>
  <si>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</si>
  <si>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</si>
  <si>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</si>
  <si>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</si>
  <si>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</si>
  <si>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</si>
  <si>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</si>
  <si>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</si>
  <si>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</si>
  <si>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</si>
  <si>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</si>
  <si>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</si>
  <si>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</si>
  <si>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</si>
  <si>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</si>
  <si>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</si>
  <si>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</si>
  <si>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</si>
  <si>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</si>
  <si>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</si>
  <si>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</si>
  <si>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</si>
  <si>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</si>
  <si>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</si>
  <si>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</si>
  <si>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</si>
  <si>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</si>
  <si>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</si>
  <si>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</si>
  <si>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</si>
  <si>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</si>
  <si>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</si>
  <si>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</si>
  <si>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</si>
  <si>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</si>
  <si>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</si>
  <si>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</si>
  <si>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</si>
  <si>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</si>
  <si>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</si>
  <si>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</si>
  <si>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</si>
  <si>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</si>
  <si>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</si>
  <si>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</si>
  <si>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</si>
  <si>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</si>
  <si>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</si>
  <si>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</si>
  <si>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</si>
  <si>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</si>
  <si>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</si>
  <si>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</si>
  <si>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</si>
  <si>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</si>
  <si>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</si>
  <si>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</si>
  <si>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</si>
  <si>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</si>
  <si>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</si>
  <si>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</si>
  <si>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</si>
  <si>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</si>
  <si>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</si>
  <si>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</si>
  <si>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</si>
  <si>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</si>
  <si>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</si>
  <si>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</si>
  <si>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</si>
  <si>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</si>
  <si>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</si>
  <si>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</si>
  <si>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</si>
  <si>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</si>
  <si>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</si>
  <si>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</si>
  <si>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</si>
  <si>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</si>
  <si>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</si>
  <si>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</si>
  <si>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</si>
  <si>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</si>
  <si>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</si>
  <si>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</si>
  <si>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</si>
  <si>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</si>
  <si>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</si>
  <si>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</si>
  <si>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</si>
  <si>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</si>
  <si>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</si>
  <si>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</si>
  <si>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</si>
  <si>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</si>
  <si>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</si>
  <si>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</si>
  <si>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</si>
  <si>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</si>
  <si>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</si>
  <si>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</si>
  <si>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</si>
  <si>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</si>
  <si>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</si>
  <si>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</si>
  <si>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</si>
  <si>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</si>
  <si>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</si>
  <si>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</si>
  <si>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</si>
  <si>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</si>
  <si>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</si>
  <si>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</si>
  <si>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</si>
  <si>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</si>
  <si>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</si>
  <si>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</si>
  <si>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</si>
  <si>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</si>
  <si>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</si>
  <si>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</si>
  <si>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</si>
  <si>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</si>
  <si>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</si>
  <si>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</si>
  <si>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</si>
  <si>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</si>
  <si>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</si>
  <si>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</si>
  <si>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</si>
  <si>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</si>
  <si>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</si>
  <si>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</si>
  <si>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</si>
  <si>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</si>
  <si>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</si>
  <si>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</si>
  <si>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</si>
  <si>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</si>
  <si>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</si>
  <si>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</si>
  <si>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</si>
  <si>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</si>
  <si>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</si>
  <si>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</si>
  <si>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</si>
  <si>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</si>
  <si>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</si>
  <si>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</si>
  <si>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</si>
  <si>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</si>
  <si>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</si>
  <si>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</si>
  <si>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</si>
  <si>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</si>
  <si>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</si>
  <si>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</si>
  <si>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</si>
  <si>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</si>
  <si>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</si>
  <si>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</si>
  <si>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</si>
  <si>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</si>
  <si>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</si>
  <si>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</si>
  <si>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</si>
  <si>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</si>
  <si>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</si>
  <si>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</si>
  <si>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</si>
  <si>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</si>
  <si>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</si>
  <si>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</si>
  <si>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</si>
  <si>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</si>
  <si>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</si>
  <si>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</si>
  <si>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</si>
  <si>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</si>
  <si>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</si>
  <si>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</si>
  <si>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</si>
  <si>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</si>
  <si>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</si>
  <si>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</si>
  <si>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</si>
  <si>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</si>
  <si>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</si>
  <si>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</si>
  <si>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</si>
  <si>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</si>
  <si>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</si>
  <si>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</si>
  <si>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</si>
  <si>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</si>
  <si>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</si>
  <si>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</si>
  <si>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</si>
  <si>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</si>
  <si>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</si>
  <si>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</si>
  <si>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</si>
  <si>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</si>
  <si>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</si>
  <si>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</si>
  <si>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</si>
  <si>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</si>
  <si>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</si>
  <si>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</si>
  <si>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</si>
  <si>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</si>
  <si>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</si>
  <si>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</si>
  <si>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</si>
  <si>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</si>
  <si>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</si>
  <si>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</si>
  <si>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</si>
  <si>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</si>
  <si>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</si>
  <si>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</si>
  <si>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</si>
  <si>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</si>
  <si>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</si>
  <si>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</si>
  <si>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</si>
  <si>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</si>
  <si>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</si>
  <si>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</si>
  <si>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</si>
  <si>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</si>
  <si>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</si>
  <si>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</si>
  <si>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</si>
  <si>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</si>
  <si>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</si>
  <si>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</si>
  <si>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</si>
  <si>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</si>
  <si>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</si>
  <si>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</si>
  <si>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</si>
  <si>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</si>
  <si>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</si>
  <si>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</si>
  <si>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</si>
  <si>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</si>
  <si>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</si>
  <si>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</si>
  <si>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</si>
  <si>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</si>
  <si>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</si>
  <si>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</si>
  <si>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</si>
  <si>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</si>
  <si>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</si>
  <si>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</si>
  <si>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</si>
  <si>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</si>
  <si>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</si>
  <si>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</si>
  <si>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</si>
  <si>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</si>
  <si>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</si>
  <si>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</si>
  <si>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</si>
  <si>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</si>
  <si>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</si>
  <si>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</si>
  <si>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</si>
  <si>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</si>
  <si>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</si>
  <si>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</si>
  <si>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</si>
  <si>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</si>
  <si>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</si>
  <si>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</si>
  <si>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</si>
  <si>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</si>
  <si>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</si>
  <si>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</si>
  <si>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</si>
  <si>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</si>
  <si>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</si>
  <si>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</si>
  <si>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</si>
  <si>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</si>
  <si>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</si>
  <si>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</si>
  <si>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</si>
  <si>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</si>
  <si>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</si>
  <si>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</si>
  <si>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</si>
  <si>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</si>
  <si>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</si>
  <si>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</si>
  <si>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</si>
  <si>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</si>
  <si>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</si>
  <si>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</si>
  <si>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</si>
  <si>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</si>
  <si>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</si>
  <si>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</si>
  <si>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</si>
  <si>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</si>
  <si>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</si>
  <si>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</si>
  <si>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</si>
  <si>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</si>
  <si>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</si>
  <si>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</si>
  <si>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</si>
  <si>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</si>
  <si>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</si>
  <si>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</si>
  <si>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</si>
  <si>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</si>
  <si>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</si>
  <si>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</si>
  <si>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</si>
  <si>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</si>
  <si>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</si>
  <si>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</si>
  <si>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</si>
  <si>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</si>
  <si>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</si>
  <si>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</si>
  <si>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</si>
  <si>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</si>
  <si>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</si>
  <si>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</si>
  <si>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</si>
  <si>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</si>
  <si>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</si>
  <si>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</si>
  <si>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</si>
  <si>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</si>
  <si>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</si>
  <si>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</si>
  <si>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</si>
  <si>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</si>
  <si>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</si>
  <si>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</si>
  <si>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</si>
  <si>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</si>
  <si>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</si>
  <si>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</si>
  <si>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</si>
  <si>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</si>
  <si>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</si>
  <si>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</si>
  <si>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</si>
  <si>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</si>
  <si>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</si>
  <si>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</si>
  <si>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</si>
  <si>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</si>
  <si>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</si>
  <si>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</si>
  <si>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</si>
  <si>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</si>
  <si>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</si>
  <si>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</si>
  <si>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</si>
  <si>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</si>
  <si>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</si>
  <si>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</si>
  <si>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</si>
  <si>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</si>
  <si>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</si>
  <si>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</si>
  <si>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</si>
  <si>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</si>
  <si>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</si>
  <si>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</si>
  <si>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</si>
  <si>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</si>
  <si>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</si>
  <si>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</si>
  <si>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</si>
  <si>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</si>
  <si>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</si>
  <si>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</si>
  <si>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</si>
  <si>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</si>
  <si>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</si>
  <si>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</si>
  <si>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</si>
  <si>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</si>
  <si>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</si>
  <si>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</si>
  <si>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</si>
  <si>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</si>
  <si>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</si>
  <si>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</si>
  <si>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</si>
  <si>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</si>
  <si>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</si>
  <si>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</si>
  <si>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</si>
  <si>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</si>
  <si>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</si>
  <si>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</si>
  <si>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</si>
  <si>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</si>
  <si>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</si>
  <si>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</si>
  <si>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</si>
  <si>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</si>
  <si>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</si>
  <si>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</si>
  <si>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</si>
  <si>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</si>
  <si>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</si>
  <si>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</si>
  <si>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</si>
  <si>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</si>
  <si>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</si>
  <si>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</si>
  <si>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</si>
  <si>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</si>
  <si>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</si>
  <si>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</si>
  <si>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</si>
  <si>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</si>
  <si>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</si>
  <si>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</si>
  <si>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</si>
  <si>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</si>
  <si>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</si>
  <si>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</si>
  <si>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</si>
  <si>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</si>
  <si>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</si>
  <si>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</si>
  <si>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</si>
  <si>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</si>
  <si>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</si>
  <si>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</si>
  <si>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</si>
  <si>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</si>
  <si>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</si>
  <si>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</si>
  <si>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</si>
  <si>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</si>
  <si>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</si>
  <si>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</si>
  <si>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</si>
  <si>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</si>
  <si>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</si>
  <si>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</si>
  <si>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</si>
  <si>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</si>
  <si>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</si>
  <si>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</si>
  <si>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</si>
  <si>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</si>
  <si>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</si>
  <si>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</si>
  <si>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</si>
  <si>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</si>
  <si>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</si>
  <si>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</si>
  <si>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</si>
  <si>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</si>
  <si>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</si>
  <si>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</si>
  <si>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</si>
  <si>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</si>
  <si>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</si>
  <si>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</si>
  <si>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</si>
  <si>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</si>
  <si>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</si>
  <si>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</si>
  <si>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</si>
  <si>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</si>
  <si>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</si>
  <si>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</si>
  <si>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</si>
  <si>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</si>
  <si>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</si>
  <si>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</si>
  <si>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</si>
  <si>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</si>
  <si>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</si>
  <si>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</si>
  <si>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</si>
  <si>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</si>
  <si>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</si>
  <si>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</si>
  <si>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</si>
  <si>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</si>
  <si>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</si>
  <si>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</si>
  <si>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</si>
  <si>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</si>
  <si>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</si>
  <si>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</si>
  <si>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</si>
  <si>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</si>
  <si>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</si>
  <si>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</si>
  <si>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</si>
  <si>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</si>
  <si>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</si>
  <si>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</si>
  <si>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</si>
  <si>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</si>
  <si>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</si>
  <si>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</si>
  <si>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</si>
  <si>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</si>
  <si>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</si>
  <si>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</si>
  <si>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</si>
  <si>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</si>
  <si>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</si>
  <si>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</si>
  <si>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</si>
  <si>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</si>
  <si>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</si>
  <si>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</si>
  <si>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</si>
  <si>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</si>
  <si>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</si>
  <si>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</si>
  <si>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</si>
  <si>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</si>
  <si>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</si>
  <si>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</si>
  <si>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</si>
  <si>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</si>
  <si>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</si>
  <si>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</si>
  <si>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</si>
  <si>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</si>
  <si>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</si>
  <si>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</si>
  <si>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</si>
  <si>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</si>
  <si>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</si>
  <si>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</si>
  <si>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</si>
  <si>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</si>
  <si>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</si>
  <si>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</si>
  <si>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</si>
  <si>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</si>
  <si>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</si>
  <si>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</si>
  <si>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</si>
  <si>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</si>
  <si>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</si>
  <si>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</si>
  <si>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</si>
  <si>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</si>
  <si>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</si>
  <si>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</si>
  <si>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</si>
  <si>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</si>
  <si>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</si>
  <si>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</si>
  <si>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</si>
  <si>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</si>
  <si>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</si>
  <si>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</si>
  <si>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</si>
  <si>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</si>
  <si>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</si>
  <si>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</si>
  <si>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</si>
  <si>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</si>
  <si>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</si>
  <si>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</si>
  <si>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</si>
  <si>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</si>
  <si>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</si>
  <si>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</si>
  <si>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</si>
  <si>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</si>
  <si>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</si>
  <si>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</si>
  <si>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</si>
  <si>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</si>
  <si>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</si>
  <si>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</si>
  <si>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</si>
  <si>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</si>
  <si>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</si>
  <si>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</si>
  <si>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</si>
  <si>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</si>
  <si>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</si>
  <si>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</si>
  <si>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</si>
  <si>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</si>
  <si>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</si>
  <si>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</si>
  <si>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</si>
  <si>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</si>
  <si>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</si>
  <si>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</si>
  <si>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</si>
  <si>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</si>
  <si>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</si>
  <si>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</si>
  <si>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</si>
  <si>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</si>
  <si>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</si>
  <si>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</si>
  <si>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</si>
  <si>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</si>
  <si>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</si>
  <si>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</si>
  <si>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</si>
  <si>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</si>
  <si>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</si>
  <si>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</si>
  <si>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</si>
  <si>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</si>
  <si>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</si>
  <si>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</si>
  <si>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</si>
  <si>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</si>
  <si>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</si>
  <si>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</si>
  <si>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</si>
  <si>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</si>
  <si>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</si>
  <si>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</si>
  <si>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</si>
  <si>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</si>
  <si>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</si>
  <si>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</si>
  <si>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</si>
  <si>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</si>
  <si>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</si>
  <si>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</si>
  <si>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</si>
  <si>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</si>
  <si>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</si>
  <si>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</si>
  <si>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</si>
  <si>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</si>
  <si>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</si>
  <si>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</si>
  <si>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</si>
  <si>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</si>
  <si>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</si>
  <si>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</si>
  <si>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</si>
  <si>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</si>
  <si>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</si>
  <si>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</si>
  <si>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</si>
  <si>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</si>
  <si>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</si>
  <si>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</si>
  <si>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</si>
  <si>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</si>
  <si>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</si>
  <si>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</si>
  <si>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</si>
  <si>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</si>
  <si>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</si>
  <si>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</si>
  <si>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</si>
  <si>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</si>
  <si>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</si>
  <si>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</si>
  <si>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</si>
  <si>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</si>
  <si>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</si>
  <si>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</si>
  <si>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</si>
  <si>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</si>
  <si>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</si>
  <si>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</si>
  <si>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</si>
  <si>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</si>
  <si>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</si>
  <si>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</si>
  <si>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</si>
  <si>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</si>
  <si>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</si>
  <si>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</si>
  <si>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</si>
  <si>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</si>
  <si>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</si>
  <si>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</si>
  <si>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</si>
  <si>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</si>
  <si>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</si>
  <si>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</si>
  <si>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</si>
  <si>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</si>
  <si>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</si>
  <si>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</si>
  <si>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</si>
  <si>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</si>
  <si>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</si>
  <si>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</si>
  <si>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</si>
  <si>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</si>
  <si>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</si>
  <si>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</si>
  <si>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</si>
  <si>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</si>
  <si>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</si>
  <si>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</si>
  <si>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</si>
  <si>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</si>
  <si>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</si>
  <si>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</si>
  <si>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</si>
  <si>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</si>
  <si>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</si>
  <si>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</si>
  <si>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</si>
  <si>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</si>
  <si>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</si>
  <si>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</si>
  <si>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</si>
  <si>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</si>
  <si>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</si>
  <si>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</si>
  <si>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</si>
  <si>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</si>
  <si>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</si>
  <si>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</si>
  <si>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</si>
  <si>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</si>
  <si>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</si>
  <si>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</si>
  <si>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</si>
  <si>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</si>
  <si>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</si>
  <si>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</si>
  <si>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</si>
  <si>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</si>
  <si>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</si>
  <si>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</si>
  <si>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</si>
  <si>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</si>
  <si>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</si>
  <si>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</si>
  <si>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</si>
  <si>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</si>
  <si>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</si>
  <si>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</si>
  <si>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</si>
  <si>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</si>
  <si>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</si>
  <si>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</si>
  <si>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</si>
  <si>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</si>
  <si>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</si>
  <si>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</si>
  <si>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</si>
  <si>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</si>
  <si>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</si>
  <si>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</si>
  <si>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</si>
  <si>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</si>
  <si>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</si>
  <si>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</si>
  <si>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</si>
  <si>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</si>
  <si>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</si>
  <si>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</si>
  <si>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</si>
  <si>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</si>
  <si>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</si>
  <si>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</si>
  <si>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</si>
  <si>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</si>
  <si>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</si>
  <si>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</si>
  <si>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</si>
  <si>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</si>
  <si>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</si>
  <si>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</si>
  <si>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</si>
  <si>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</si>
  <si>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</si>
  <si>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</si>
  <si>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</si>
  <si>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</si>
  <si>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</si>
  <si>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</si>
  <si>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</si>
  <si>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</si>
  <si>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</si>
  <si>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</si>
  <si>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</si>
  <si>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</si>
  <si>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</si>
  <si>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</si>
  <si>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</si>
  <si>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</si>
  <si>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</si>
  <si>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</si>
  <si>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</si>
  <si>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</si>
  <si>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</si>
  <si>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</si>
  <si>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</si>
  <si>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</si>
  <si>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</si>
  <si>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</si>
  <si>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</si>
  <si>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</si>
  <si>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</si>
  <si>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</si>
  <si>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</si>
  <si>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</si>
  <si>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</si>
  <si>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</si>
  <si>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</si>
  <si>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</si>
  <si>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</si>
  <si>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</si>
  <si>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</si>
  <si>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</si>
  <si>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</si>
  <si>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</si>
  <si>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</si>
  <si>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</si>
  <si>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</si>
  <si>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</si>
  <si>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</si>
  <si>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</si>
  <si>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</si>
  <si>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</si>
  <si>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</si>
  <si>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</si>
  <si>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</si>
  <si>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</si>
  <si>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</si>
  <si>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</si>
  <si>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</si>
  <si>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</si>
  <si>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</si>
  <si>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</si>
  <si>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</si>
  <si>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</si>
  <si>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</si>
  <si>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</si>
  <si>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</si>
  <si>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</si>
  <si>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</si>
  <si>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</si>
  <si>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</si>
  <si>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</si>
  <si>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</si>
  <si>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</si>
  <si>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</si>
  <si>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</si>
  <si>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</si>
  <si>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</si>
  <si>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</si>
  <si>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</si>
  <si>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</si>
  <si>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</si>
  <si>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</si>
  <si>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</si>
  <si>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</si>
  <si>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</si>
  <si>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</si>
  <si>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</si>
  <si>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</si>
  <si>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</si>
  <si>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</si>
  <si>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</si>
  <si>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</si>
  <si>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</si>
  <si>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</si>
  <si>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</si>
  <si>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</si>
  <si>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</si>
  <si>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</si>
  <si>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</si>
  <si>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</si>
  <si>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</si>
  <si>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</si>
  <si>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</si>
  <si>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</si>
  <si>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</si>
  <si>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</si>
  <si>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</si>
  <si>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</si>
  <si>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</si>
  <si>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</si>
  <si>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</si>
  <si>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</si>
  <si>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</si>
  <si>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</si>
  <si>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</si>
  <si>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</si>
  <si>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</si>
  <si>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</si>
  <si>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</si>
  <si>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</si>
  <si>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</si>
  <si>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</si>
  <si>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</si>
  <si>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</si>
  <si>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</si>
  <si>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</si>
  <si>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</si>
  <si>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</si>
  <si>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</si>
  <si>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</si>
  <si>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</si>
  <si>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</si>
  <si>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</si>
  <si>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</si>
  <si>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</si>
  <si>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</si>
  <si>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</si>
  <si>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</si>
  <si>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</si>
  <si>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</si>
  <si>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</si>
  <si>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</si>
  <si>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</si>
  <si>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</si>
  <si>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</si>
  <si>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</si>
  <si>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</si>
  <si>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</si>
  <si>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</si>
  <si>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</si>
  <si>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</si>
  <si>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</si>
  <si>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</si>
  <si>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</si>
  <si>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</si>
  <si>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</si>
  <si>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</si>
  <si>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</si>
  <si>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</si>
  <si>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</si>
  <si>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</si>
  <si>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</si>
  <si>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</si>
  <si>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</si>
  <si>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</si>
  <si>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</si>
  <si>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</si>
  <si>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</si>
  <si>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</si>
  <si>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</si>
  <si>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</si>
  <si>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</si>
  <si>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</si>
  <si>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</si>
  <si>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</si>
  <si>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</si>
  <si>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</si>
  <si>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</si>
  <si>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</si>
  <si>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</si>
  <si>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</si>
  <si>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</si>
  <si>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</si>
  <si>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</si>
  <si>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</si>
  <si>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</si>
  <si>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</si>
  <si>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</si>
  <si>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</si>
  <si>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</si>
  <si>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</si>
  <si>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</si>
  <si>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</si>
  <si>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</si>
  <si>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</si>
  <si>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</si>
  <si>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</si>
  <si>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</si>
  <si>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</si>
  <si>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</si>
  <si>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</si>
  <si>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</si>
  <si>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</si>
  <si>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</si>
  <si>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</si>
  <si>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</si>
  <si>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</si>
  <si>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</si>
  <si>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</si>
  <si>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</si>
  <si>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</si>
  <si>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</si>
  <si>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</si>
  <si>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</si>
  <si>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</si>
  <si>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</si>
  <si>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</si>
  <si>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</si>
  <si>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</si>
  <si>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</si>
  <si>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</si>
  <si>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</si>
  <si>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</si>
  <si>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</si>
  <si>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</si>
  <si>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</si>
  <si>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</si>
  <si>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</si>
  <si>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</si>
  <si>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</si>
  <si>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</si>
  <si>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</si>
  <si>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</si>
  <si>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</si>
  <si>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</si>
  <si>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</si>
  <si>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</si>
  <si>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</si>
  <si>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</si>
  <si>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</si>
  <si>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</si>
  <si>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</si>
  <si>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</si>
  <si>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</si>
  <si>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</si>
  <si>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</si>
  <si>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</si>
  <si>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</si>
  <si>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</si>
  <si>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</si>
  <si>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</si>
  <si>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</si>
  <si>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</si>
  <si>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</si>
  <si>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</si>
  <si>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</si>
  <si>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</si>
  <si>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</si>
  <si>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</si>
  <si>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</si>
  <si>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</si>
  <si>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</si>
  <si>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</si>
  <si>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</si>
  <si>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</si>
  <si>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</si>
  <si>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</si>
  <si>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</si>
  <si>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</si>
  <si>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</si>
  <si>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</si>
  <si>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</si>
  <si>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</si>
  <si>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</si>
  <si>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</si>
  <si>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</si>
  <si>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</si>
  <si>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</si>
  <si>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</si>
  <si>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</si>
  <si>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</si>
  <si>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</si>
  <si>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</si>
  <si>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</si>
  <si>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</si>
  <si>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</si>
  <si>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</si>
  <si>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</si>
  <si>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</si>
  <si>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</si>
  <si>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</si>
  <si>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</si>
  <si>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</si>
  <si>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</si>
  <si>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</si>
  <si>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</si>
  <si>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</si>
  <si>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</si>
  <si>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</si>
  <si>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</si>
  <si>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</si>
  <si>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</si>
  <si>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</si>
  <si>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</si>
  <si>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</si>
  <si>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</si>
  <si>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</si>
  <si>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</si>
  <si>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</si>
  <si>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</si>
  <si>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</si>
  <si>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</si>
  <si>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</si>
  <si>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</si>
  <si>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</si>
  <si>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</si>
  <si>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</si>
  <si>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</si>
  <si>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</si>
  <si>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</si>
  <si>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</si>
  <si>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</si>
  <si>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</si>
  <si>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</si>
  <si>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</si>
  <si>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</si>
  <si>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</si>
  <si>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</si>
  <si>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</si>
  <si>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</si>
  <si>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</si>
  <si>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</si>
  <si>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</si>
  <si>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</si>
  <si>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</si>
  <si>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</si>
  <si>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</si>
  <si>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</si>
  <si>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</si>
  <si>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</si>
  <si>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</si>
  <si>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</si>
  <si>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</si>
  <si>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</si>
  <si>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</si>
  <si>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</si>
  <si>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</si>
  <si>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</si>
  <si>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</si>
  <si>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</si>
  <si>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</si>
  <si>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</si>
  <si>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</si>
  <si>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</si>
  <si>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</si>
  <si>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</si>
  <si>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</si>
  <si>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</si>
  <si>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</si>
  <si>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</si>
  <si>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</si>
  <si>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</si>
  <si>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</si>
  <si>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</si>
  <si>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</si>
  <si>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</si>
  <si>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</si>
  <si>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</si>
  <si>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</si>
  <si>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</si>
  <si>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</si>
  <si>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</si>
  <si>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</si>
  <si>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</si>
  <si>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</si>
  <si>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</si>
  <si>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</si>
  <si>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</si>
  <si>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</si>
  <si>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</si>
  <si>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</si>
  <si>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</si>
  <si>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</si>
  <si>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</si>
  <si>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</si>
  <si>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</si>
  <si>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</si>
  <si>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</si>
  <si>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</si>
  <si>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</si>
  <si>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</si>
  <si>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</si>
  <si>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</si>
  <si>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</si>
  <si>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</si>
  <si>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</si>
  <si>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</si>
  <si>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</si>
  <si>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</si>
  <si>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</si>
  <si>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</si>
  <si>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</si>
  <si>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</si>
  <si>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</si>
  <si>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</si>
  <si>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</si>
  <si>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</si>
  <si>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</si>
  <si>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</si>
  <si>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</si>
  <si>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</si>
  <si>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</si>
  <si>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</si>
  <si>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</si>
  <si>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</si>
  <si>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</si>
  <si>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</si>
  <si>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</si>
  <si>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</si>
  <si>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</si>
  <si>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</si>
  <si>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</si>
  <si>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</si>
  <si>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</si>
  <si>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</si>
  <si>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</si>
  <si>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</si>
  <si>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</si>
  <si>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</si>
  <si>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</si>
  <si>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</si>
  <si>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</si>
  <si>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</si>
  <si>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</si>
  <si>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</si>
  <si>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</si>
  <si>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</si>
  <si>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</si>
  <si>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</si>
  <si>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</si>
  <si>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</si>
  <si>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</si>
  <si>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</si>
  <si>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</si>
  <si>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</si>
  <si>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</si>
  <si>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</si>
  <si>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</si>
  <si>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</si>
  <si>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</si>
  <si>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</si>
  <si>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</si>
  <si>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</si>
  <si>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</si>
  <si>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</si>
  <si>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</si>
  <si>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</si>
  <si>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</si>
  <si>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</si>
  <si>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</si>
  <si>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</si>
  <si>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</si>
  <si>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</si>
  <si>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</si>
  <si>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</si>
  <si>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</si>
  <si>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</si>
  <si>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</si>
  <si>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</si>
  <si>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</si>
  <si>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</si>
  <si>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</si>
  <si>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</si>
  <si>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</si>
  <si>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</si>
  <si>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</si>
  <si>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</si>
  <si>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</si>
  <si>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</si>
  <si>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</si>
  <si>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</si>
  <si>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</si>
  <si>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</si>
  <si>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</si>
  <si>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</si>
  <si>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</si>
  <si>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</si>
  <si>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</si>
  <si>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</si>
  <si>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</si>
  <si>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</si>
  <si>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</si>
  <si>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</si>
  <si>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</si>
  <si>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</si>
  <si>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</si>
  <si>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</si>
  <si>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</si>
  <si>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</si>
  <si>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</si>
  <si>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</si>
  <si>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</si>
  <si>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</si>
  <si>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</si>
  <si>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</si>
  <si>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</si>
  <si>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</si>
  <si>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</si>
  <si>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</si>
  <si>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</si>
  <si>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</si>
  <si>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</si>
  <si>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</si>
  <si>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</si>
  <si>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</si>
  <si>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</si>
  <si>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</si>
  <si>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</si>
  <si>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</si>
  <si>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</si>
  <si>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</si>
  <si>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</si>
  <si>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</si>
  <si>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</si>
  <si>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</si>
  <si>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</si>
  <si>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</si>
  <si>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</si>
  <si>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</si>
  <si>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</si>
  <si>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</si>
  <si>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</si>
  <si>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</si>
  <si>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</si>
  <si>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</si>
  <si>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</si>
  <si>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</si>
  <si>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</si>
  <si>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</si>
  <si>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</si>
  <si>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</si>
  <si>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</si>
  <si>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</si>
  <si>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</si>
  <si>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</si>
  <si>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</si>
  <si>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</si>
  <si>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</si>
  <si>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</si>
  <si>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</si>
  <si>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</si>
  <si>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</si>
  <si>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</si>
  <si>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</si>
  <si>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</si>
  <si>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</si>
  <si>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</si>
  <si>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</si>
  <si>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</si>
  <si>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</si>
  <si>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</si>
  <si>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</si>
  <si>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</si>
  <si>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</si>
  <si>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</si>
  <si>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</si>
  <si>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</si>
  <si>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</si>
  <si>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</si>
  <si>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</si>
  <si>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</si>
  <si>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</si>
  <si>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</si>
  <si>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</si>
  <si>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</si>
  <si>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</si>
  <si>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</si>
  <si>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</si>
  <si>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</si>
  <si>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</si>
  <si>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</si>
  <si>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</si>
  <si>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</si>
  <si>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</si>
  <si>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</si>
  <si>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</si>
  <si>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</si>
  <si>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</si>
  <si>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</si>
  <si>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</si>
  <si>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</si>
  <si>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</si>
  <si>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</si>
  <si>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</si>
  <si>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</si>
  <si>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</si>
  <si>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</si>
  <si>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</si>
  <si>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</si>
  <si>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</si>
  <si>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</si>
  <si>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</si>
  <si>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</si>
  <si>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</si>
  <si>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</si>
  <si>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</si>
  <si>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</si>
  <si>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</si>
  <si>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</si>
  <si>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</si>
  <si>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</si>
  <si>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</si>
  <si>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</si>
  <si>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</si>
  <si>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</si>
  <si>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</si>
  <si>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</si>
  <si>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</si>
  <si>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</si>
  <si>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</si>
  <si>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</si>
  <si>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</si>
  <si>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</si>
  <si>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</si>
  <si>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</si>
  <si>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</si>
  <si>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</si>
  <si>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</si>
  <si>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</si>
  <si>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</si>
  <si>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</si>
  <si>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</si>
  <si>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</si>
  <si>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</si>
  <si>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</si>
  <si>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</si>
  <si>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</si>
  <si>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</si>
  <si>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</si>
  <si>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</si>
  <si>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</si>
  <si>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</si>
  <si>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</si>
  <si>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</si>
  <si>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</si>
  <si>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</si>
  <si>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</si>
  <si>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</si>
  <si>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</si>
  <si>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</si>
  <si>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</si>
  <si>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</si>
  <si>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</si>
  <si>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</si>
  <si>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</si>
  <si>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</si>
  <si>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</si>
  <si>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</si>
  <si>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</si>
  <si>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</si>
  <si>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</si>
  <si>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</si>
  <si>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</si>
  <si>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</si>
  <si>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</si>
  <si>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</si>
  <si>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</si>
  <si>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</si>
  <si>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</si>
  <si>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</si>
  <si>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</si>
  <si>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</si>
  <si>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</si>
  <si>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</si>
  <si>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</si>
  <si>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</si>
  <si>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</si>
  <si>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</si>
  <si>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</si>
  <si>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</si>
  <si>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</si>
  <si>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</si>
  <si>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</si>
  <si>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</si>
  <si>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</si>
  <si>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</si>
  <si>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</si>
  <si>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</si>
  <si>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</si>
  <si>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</si>
  <si>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</si>
  <si>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</si>
  <si>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</si>
  <si>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</si>
  <si>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</si>
  <si>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</si>
  <si>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</si>
  <si>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</si>
  <si>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</si>
  <si>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</si>
  <si>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</si>
  <si>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</si>
  <si>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</si>
  <si>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</si>
  <si>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</si>
  <si>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</si>
  <si>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</si>
  <si>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</si>
  <si>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</si>
  <si>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</si>
  <si>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</si>
  <si>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</si>
  <si>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</si>
  <si>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</si>
  <si>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</si>
  <si>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</si>
  <si>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</si>
  <si>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</si>
  <si>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</si>
  <si>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</si>
  <si>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</si>
  <si>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</si>
  <si>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</si>
  <si>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</si>
  <si>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</si>
  <si>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</si>
  <si>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</si>
  <si>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</si>
  <si>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</si>
  <si>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</si>
  <si>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</si>
  <si>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</si>
  <si>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</si>
  <si>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</si>
  <si>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</si>
  <si>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</si>
  <si>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</si>
  <si>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</si>
  <si>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</si>
  <si>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</si>
  <si>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</si>
  <si>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</si>
  <si>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</si>
  <si>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</si>
  <si>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</si>
  <si>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</si>
  <si>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</si>
  <si>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</si>
  <si>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</si>
  <si>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</si>
  <si>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</si>
  <si>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</si>
  <si>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</si>
  <si>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</si>
  <si>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</si>
  <si>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</si>
  <si>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</si>
  <si>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</si>
  <si>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</si>
  <si>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</si>
  <si>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</si>
  <si>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</si>
  <si>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</si>
  <si>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</si>
  <si>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</si>
  <si>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</si>
  <si>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</si>
  <si>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</si>
  <si>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</si>
  <si>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</si>
  <si>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</si>
  <si>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</si>
  <si>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</si>
  <si>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</si>
  <si>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</si>
  <si>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</si>
  <si>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</si>
  <si>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</si>
  <si>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</si>
  <si>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</si>
  <si>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</si>
  <si>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</si>
  <si>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</si>
  <si>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</si>
  <si>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</si>
  <si>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</si>
  <si>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</si>
  <si>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</si>
  <si>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</si>
  <si>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</si>
  <si>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</si>
  <si>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</si>
  <si>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</si>
  <si>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</si>
  <si>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</si>
  <si>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</si>
  <si>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</si>
  <si>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</si>
  <si>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</si>
  <si>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</si>
  <si>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</si>
  <si>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</si>
  <si>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</si>
  <si>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</si>
  <si>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</si>
  <si>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</si>
  <si>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</si>
  <si>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</si>
  <si>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</si>
  <si>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</si>
  <si>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</si>
  <si>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</si>
  <si>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</si>
  <si>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</si>
  <si>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</si>
  <si>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</si>
  <si>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</si>
  <si>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</si>
  <si>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</si>
  <si>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</si>
  <si>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</si>
  <si>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</si>
  <si>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</si>
  <si>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</si>
  <si>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</si>
  <si>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</si>
  <si>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</si>
  <si>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</si>
  <si>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</si>
  <si>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</si>
  <si>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</si>
  <si>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</si>
  <si>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</si>
  <si>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</si>
  <si>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</si>
  <si>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</si>
  <si>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</si>
  <si>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</si>
  <si>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</si>
  <si>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</si>
  <si>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</si>
  <si>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</si>
  <si>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</si>
  <si>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</si>
  <si>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</si>
  <si>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</si>
  <si>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</si>
  <si>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</si>
  <si>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</si>
  <si>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</si>
  <si>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</si>
  <si>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</si>
  <si>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</si>
  <si>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</si>
  <si>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</si>
  <si>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</si>
  <si>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</si>
  <si>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</si>
  <si>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</si>
  <si>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</si>
  <si>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</si>
  <si>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</si>
  <si>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</si>
  <si>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</si>
  <si>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</si>
  <si>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</si>
  <si>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</si>
  <si>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</si>
  <si>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</si>
  <si>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</si>
  <si>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</si>
  <si>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</si>
  <si>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</si>
  <si>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</si>
  <si>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</si>
  <si>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</si>
  <si>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</si>
  <si>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</si>
  <si>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</si>
  <si>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</si>
  <si>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</si>
  <si>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</si>
  <si>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</si>
  <si>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</si>
  <si>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</si>
  <si>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</si>
  <si>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</si>
  <si>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</si>
  <si>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</si>
  <si>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</si>
  <si>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</si>
  <si>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</si>
  <si>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</si>
  <si>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</si>
  <si>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</si>
  <si>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</si>
  <si>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</si>
  <si>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</si>
  <si>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</si>
  <si>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</si>
  <si>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</si>
  <si>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</si>
  <si>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</si>
  <si>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</si>
  <si>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</si>
  <si>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</si>
  <si>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</si>
  <si>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</si>
  <si>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</si>
  <si>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</si>
  <si>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</si>
  <si>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</si>
  <si>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</si>
  <si>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</si>
  <si>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</si>
  <si>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</si>
  <si>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</si>
  <si>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</si>
  <si>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</si>
  <si>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</si>
  <si>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</si>
  <si>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</si>
  <si>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</si>
  <si>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</si>
  <si>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</si>
  <si>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</si>
  <si>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</si>
  <si>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</si>
  <si>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</si>
  <si>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</si>
  <si>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</si>
  <si>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</si>
  <si>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</si>
  <si>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</si>
  <si>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</si>
  <si>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</si>
  <si>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</si>
  <si>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</si>
  <si>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</si>
  <si>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</si>
  <si>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</si>
  <si>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</si>
  <si>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</si>
  <si>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</si>
  <si>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</si>
  <si>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</si>
  <si>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</si>
  <si>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</si>
  <si>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</si>
  <si>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</si>
  <si>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</si>
  <si>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</si>
  <si>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</si>
  <si>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</si>
  <si>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</si>
  <si>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</si>
  <si>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</si>
  <si>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</si>
  <si>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</si>
  <si>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</si>
  <si>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</si>
  <si>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</si>
  <si>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</si>
  <si>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</si>
  <si>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</si>
  <si>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</si>
  <si>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</si>
  <si>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</si>
  <si>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</si>
  <si>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</si>
  <si>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</si>
  <si>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</si>
  <si>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</si>
  <si>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</si>
  <si>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</si>
  <si>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</si>
  <si>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</si>
  <si>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</si>
  <si>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</si>
  <si>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</si>
  <si>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</si>
  <si>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</si>
  <si>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</si>
  <si>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</si>
  <si>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</si>
  <si>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</si>
  <si>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</si>
  <si>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</si>
  <si>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</si>
  <si>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</si>
  <si>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</si>
  <si>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</si>
  <si>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</si>
  <si>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</si>
  <si>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</si>
  <si>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</si>
  <si>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</si>
  <si>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</si>
  <si>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</si>
  <si>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</si>
  <si>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</si>
  <si>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</si>
  <si>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</si>
  <si>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</si>
  <si>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</si>
  <si>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</si>
  <si>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</si>
  <si>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</si>
  <si>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</si>
  <si>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</si>
  <si>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</si>
  <si>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</si>
  <si>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</si>
  <si>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</si>
  <si>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</si>
  <si>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</si>
  <si>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</si>
  <si>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</si>
  <si>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</si>
  <si>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</si>
  <si>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</si>
  <si>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</si>
  <si>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</si>
  <si>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</si>
  <si>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</si>
  <si>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</si>
  <si>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</si>
  <si>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</si>
  <si>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</si>
  <si>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</si>
  <si>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</si>
  <si>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</si>
  <si>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</si>
  <si>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</si>
  <si>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</si>
  <si>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</si>
  <si>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</si>
  <si>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</si>
  <si>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</si>
  <si>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</si>
  <si>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</si>
  <si>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</si>
  <si>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</si>
  <si>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</si>
  <si>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</si>
  <si>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</si>
  <si>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</si>
  <si>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</si>
  <si>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</si>
  <si>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</si>
  <si>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</si>
  <si>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</si>
  <si>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</si>
  <si>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</si>
  <si>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</si>
  <si>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</si>
  <si>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</si>
  <si>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</si>
  <si>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</si>
  <si>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</si>
  <si>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</si>
  <si>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</si>
  <si>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</si>
  <si>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</si>
  <si>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</si>
  <si>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</si>
  <si>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</si>
  <si>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</si>
  <si>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</si>
  <si>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</si>
  <si>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</si>
  <si>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</si>
  <si>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</si>
  <si>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</si>
  <si>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</si>
  <si>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</si>
  <si>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</si>
  <si>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</si>
  <si>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</si>
  <si>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</si>
  <si>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</si>
  <si>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</si>
  <si>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</si>
  <si>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</si>
  <si>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</si>
  <si>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</si>
  <si>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</si>
  <si>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</si>
  <si>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</si>
  <si>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</si>
  <si>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</si>
  <si>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</si>
  <si>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</si>
  <si>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</si>
  <si>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</si>
  <si>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</si>
  <si>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</si>
  <si>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</si>
  <si>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</si>
  <si>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</si>
  <si>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</si>
  <si>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</si>
  <si>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</si>
  <si>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</si>
  <si>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</si>
  <si>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</si>
  <si>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</si>
  <si>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</si>
  <si>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</si>
  <si>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</si>
  <si>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</si>
  <si>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</si>
  <si>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</si>
  <si>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</si>
  <si>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</si>
  <si>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</si>
  <si>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</si>
  <si>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</si>
  <si>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</si>
  <si>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</si>
  <si>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</si>
  <si>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</si>
  <si>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</si>
  <si>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</si>
  <si>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</si>
  <si>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</si>
  <si>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</si>
  <si>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</si>
  <si>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</si>
  <si>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</si>
  <si>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</si>
  <si>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</si>
  <si>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</si>
  <si>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</si>
  <si>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</si>
  <si>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</si>
  <si>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</si>
  <si>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</si>
  <si>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</si>
  <si>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</si>
  <si>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</si>
  <si>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</si>
  <si>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</si>
  <si>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</si>
  <si>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</si>
  <si>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</si>
  <si>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</si>
  <si>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</si>
  <si>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</si>
  <si>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</si>
  <si>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</si>
  <si>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</si>
  <si>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</si>
  <si>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</si>
  <si>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</si>
  <si>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</si>
  <si>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</si>
  <si>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</si>
  <si>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</si>
  <si>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</si>
  <si>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</si>
  <si>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</si>
  <si>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</si>
  <si>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</si>
  <si>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</si>
  <si>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</si>
  <si>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</si>
  <si>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</si>
  <si>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</si>
  <si>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</si>
  <si>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</si>
  <si>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</si>
  <si>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</si>
  <si>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</si>
  <si>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</si>
  <si>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</si>
  <si>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</si>
  <si>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</si>
  <si>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</si>
  <si>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</si>
  <si>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</si>
  <si>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</si>
  <si>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</si>
  <si>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</si>
  <si>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</si>
  <si>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</si>
  <si>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</si>
  <si>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</si>
  <si>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</si>
  <si>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</si>
  <si>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</si>
  <si>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</si>
  <si>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</si>
  <si>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</si>
  <si>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</si>
  <si>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</si>
  <si>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</si>
  <si>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</si>
  <si>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</si>
  <si>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</si>
  <si>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</si>
  <si>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</si>
  <si>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</si>
  <si>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</si>
  <si>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</si>
  <si>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</si>
  <si>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</si>
  <si>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</si>
  <si>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</si>
  <si>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</si>
  <si>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</si>
  <si>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</si>
  <si>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</si>
  <si>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</si>
  <si>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</si>
  <si>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</si>
  <si>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</si>
  <si>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</si>
  <si>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</si>
  <si>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</si>
  <si>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</si>
  <si>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</si>
  <si>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</si>
  <si>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</si>
  <si>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</si>
  <si>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</si>
  <si>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</si>
  <si>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</si>
  <si>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</si>
  <si>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</si>
  <si>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</si>
  <si>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</si>
  <si>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</si>
  <si>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</si>
  <si>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</si>
  <si>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</si>
  <si>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</si>
  <si>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</si>
  <si>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</si>
  <si>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</si>
  <si>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</si>
  <si>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</si>
  <si>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</si>
  <si>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</si>
  <si>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</si>
  <si>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</si>
  <si>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</si>
  <si>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</si>
  <si>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</si>
  <si>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</si>
  <si>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</si>
  <si>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</si>
  <si>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</si>
  <si>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</si>
  <si>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</si>
  <si>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</si>
  <si>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</si>
  <si>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</si>
  <si>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</si>
  <si>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</si>
  <si>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</si>
  <si>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</si>
  <si>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</si>
  <si>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</si>
  <si>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</si>
  <si>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</si>
  <si>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</si>
  <si>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</si>
  <si>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</si>
  <si>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</si>
  <si>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</si>
  <si>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</si>
  <si>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</si>
  <si>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</si>
  <si>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</si>
  <si>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</si>
  <si>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</si>
  <si>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</si>
  <si>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</si>
  <si>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</si>
  <si>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</si>
  <si>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</si>
  <si>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</si>
  <si>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</si>
  <si>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</si>
  <si>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</si>
  <si>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</si>
  <si>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</si>
  <si>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</si>
  <si>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</si>
  <si>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</si>
  <si>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</si>
  <si>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</si>
  <si>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</si>
  <si>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</si>
  <si>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</si>
  <si>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</si>
  <si>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</si>
  <si>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</si>
  <si>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</si>
  <si>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</si>
  <si>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</si>
  <si>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</si>
  <si>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</si>
  <si>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</si>
  <si>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</si>
  <si>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</si>
  <si>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</si>
  <si>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</si>
  <si>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</si>
  <si>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</si>
  <si>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</si>
  <si>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</si>
  <si>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</si>
  <si>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</si>
  <si>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</si>
  <si>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</si>
  <si>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</si>
  <si>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</si>
  <si>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</si>
  <si>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</si>
  <si>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</si>
  <si>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</si>
  <si>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</si>
  <si>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</si>
  <si>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</si>
  <si>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</si>
  <si>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</si>
  <si>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</si>
  <si>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</si>
  <si>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</si>
  <si>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</si>
  <si>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</si>
  <si>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</si>
  <si>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</si>
  <si>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</si>
  <si>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</si>
  <si>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</si>
  <si>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</si>
  <si>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</si>
  <si>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</si>
  <si>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</si>
  <si>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</si>
  <si>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</si>
  <si>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</si>
  <si>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</si>
  <si>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</si>
  <si>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</si>
  <si>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</si>
  <si>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</si>
  <si>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</si>
  <si>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</si>
  <si>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</si>
  <si>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</si>
  <si>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</si>
  <si>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</si>
  <si>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</si>
  <si>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</si>
  <si>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</si>
  <si>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</si>
  <si>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</si>
  <si>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</si>
  <si>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</si>
  <si>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</si>
  <si>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</si>
  <si>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</si>
  <si>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</si>
  <si>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</si>
  <si>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</si>
  <si>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</si>
  <si>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</si>
  <si>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</si>
  <si>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</si>
  <si>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</si>
  <si>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</si>
  <si>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</si>
  <si>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</si>
  <si>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</si>
  <si>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</si>
  <si>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</si>
  <si>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</si>
  <si>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</si>
  <si>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</si>
  <si>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</si>
  <si>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</si>
  <si>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</si>
  <si>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</si>
  <si>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</si>
  <si>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</si>
  <si>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</si>
  <si>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</si>
  <si>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</si>
  <si>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</si>
  <si>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</si>
  <si>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</si>
  <si>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</si>
  <si>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</si>
  <si>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</si>
  <si>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</si>
  <si>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</si>
  <si>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</si>
  <si>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</si>
  <si>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</si>
  <si>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</si>
  <si>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</si>
  <si>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</si>
  <si>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</si>
  <si>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</si>
  <si>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</si>
  <si>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</si>
  <si>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</si>
  <si>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</si>
  <si>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</si>
  <si>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</si>
  <si>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</si>
  <si>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</si>
  <si>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</si>
  <si>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</si>
  <si>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</si>
  <si>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</si>
  <si>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</si>
  <si>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</si>
  <si>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</si>
  <si>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</si>
  <si>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</si>
  <si>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</si>
  <si>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</si>
  <si>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</si>
  <si>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</si>
  <si>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</si>
  <si>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</si>
  <si>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</si>
  <si>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</si>
  <si>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</si>
  <si>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</si>
  <si>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</si>
  <si>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</si>
  <si>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</si>
  <si>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</si>
  <si>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</si>
  <si>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</si>
  <si>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</si>
  <si>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</si>
  <si>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</si>
  <si>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</si>
  <si>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</si>
  <si>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</si>
  <si>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</si>
  <si>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</si>
  <si>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</si>
  <si>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</si>
  <si>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</si>
  <si>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</si>
  <si>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</si>
  <si>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</si>
  <si>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</si>
  <si>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</si>
  <si>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</si>
  <si>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</si>
  <si>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</si>
  <si>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</si>
  <si>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</si>
  <si>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</si>
  <si>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</si>
  <si>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</si>
  <si>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</si>
  <si>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</si>
  <si>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</si>
  <si>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</si>
  <si>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</si>
  <si>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</si>
  <si>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</si>
  <si>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</si>
  <si>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</si>
  <si>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</si>
  <si>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</si>
  <si>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</si>
  <si>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</si>
  <si>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</si>
  <si>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</si>
  <si>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</si>
  <si>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</si>
  <si>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</si>
  <si>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</si>
  <si>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</si>
  <si>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</si>
  <si>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</si>
  <si>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</si>
  <si>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</si>
  <si>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</si>
  <si>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</si>
  <si>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</si>
  <si>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</si>
  <si>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</si>
  <si>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</si>
  <si>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</si>
  <si>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</si>
  <si>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</si>
  <si>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</si>
  <si>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</si>
  <si>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</si>
  <si>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</si>
  <si>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</si>
  <si>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</si>
  <si>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</si>
  <si>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</si>
  <si>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</si>
  <si>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</si>
  <si>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</si>
  <si>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</si>
  <si>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</si>
  <si>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</si>
  <si>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</si>
  <si>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</si>
  <si>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</si>
  <si>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</si>
  <si>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</si>
  <si>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</si>
  <si>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</si>
  <si>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</si>
  <si>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</si>
  <si>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</si>
  <si>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</si>
  <si>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</si>
  <si>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</si>
  <si>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</si>
  <si>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</si>
  <si>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</si>
  <si>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</si>
  <si>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</si>
  <si>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</si>
  <si>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</si>
  <si>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</si>
  <si>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</si>
  <si>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</si>
  <si>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</si>
  <si>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</si>
  <si>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</si>
  <si>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</si>
  <si>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</si>
  <si>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</si>
  <si>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</si>
  <si>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</si>
  <si>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</si>
  <si>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</si>
  <si>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</si>
  <si>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</si>
  <si>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</si>
  <si>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</si>
  <si>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</si>
  <si>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</si>
  <si>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</si>
  <si>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</si>
  <si>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</si>
  <si>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</si>
  <si>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</si>
  <si>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</si>
  <si>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</si>
  <si>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</si>
  <si>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</si>
  <si>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</si>
  <si>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</si>
  <si>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</si>
  <si>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</si>
  <si>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</si>
  <si>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</si>
  <si>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</si>
  <si>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</si>
  <si>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</si>
  <si>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</si>
  <si>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</si>
  <si>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</si>
  <si>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</si>
  <si>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</si>
  <si>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</si>
  <si>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</si>
  <si>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</si>
  <si>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</si>
  <si>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</si>
  <si>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</si>
  <si>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</si>
  <si>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</si>
  <si>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</si>
  <si>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</si>
  <si>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</si>
  <si>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</si>
  <si>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</si>
  <si>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</si>
  <si>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</si>
  <si>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</si>
  <si>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</si>
  <si>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</si>
  <si>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</si>
  <si>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</si>
  <si>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</si>
  <si>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</si>
  <si>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</si>
  <si>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</si>
  <si>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</si>
  <si>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</si>
  <si>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</si>
  <si>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</si>
  <si>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</si>
  <si>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</si>
  <si>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</si>
  <si>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</si>
  <si>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</si>
  <si>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</si>
  <si>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</si>
  <si>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</si>
  <si>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</si>
  <si>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</si>
  <si>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</si>
  <si>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</si>
  <si>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</si>
  <si>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</si>
  <si>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</si>
  <si>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</si>
  <si>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</si>
  <si>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</si>
  <si>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</si>
  <si>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</si>
  <si>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</si>
  <si>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</si>
  <si>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</si>
  <si>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</si>
  <si>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</si>
  <si>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</si>
  <si>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</si>
  <si>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</si>
  <si>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</si>
  <si>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</si>
  <si>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</si>
  <si>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</si>
  <si>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</si>
  <si>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</si>
  <si>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</si>
  <si>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</si>
  <si>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</si>
  <si>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</si>
  <si>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</si>
  <si>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</si>
  <si>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</si>
  <si>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</si>
  <si>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</si>
  <si>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</si>
  <si>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</si>
  <si>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</si>
  <si>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</si>
  <si>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</si>
  <si>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</si>
  <si>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</si>
  <si>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</si>
  <si>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</si>
  <si>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</si>
  <si>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</si>
  <si>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</si>
  <si>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</si>
  <si>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</si>
  <si>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</si>
  <si>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</si>
  <si>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</si>
  <si>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</si>
  <si>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</si>
  <si>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</si>
  <si>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</si>
  <si>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</si>
  <si>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</si>
  <si>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</si>
  <si>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</si>
  <si>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</si>
  <si>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</si>
  <si>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</si>
  <si>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</si>
  <si>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</si>
  <si>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</si>
  <si>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</si>
  <si>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</si>
  <si>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</si>
  <si>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</si>
  <si>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</si>
  <si>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</si>
  <si>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</si>
  <si>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</si>
  <si>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</si>
  <si>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</si>
  <si>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</si>
  <si>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</si>
  <si>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</si>
  <si>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</si>
  <si>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</si>
  <si>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</si>
  <si>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</si>
  <si>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</si>
  <si>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</si>
  <si>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</si>
  <si>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</si>
  <si>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</si>
  <si>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</si>
  <si>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</si>
  <si>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</si>
  <si>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</si>
  <si>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</si>
  <si>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</si>
  <si>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</si>
  <si>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</si>
  <si>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</si>
  <si>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</si>
  <si>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</si>
  <si>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</si>
  <si>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</si>
  <si>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</si>
  <si>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</si>
  <si>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</si>
  <si>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</si>
  <si>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</si>
  <si>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</si>
  <si>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</si>
  <si>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</si>
  <si>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</si>
  <si>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</si>
  <si>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</si>
  <si>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</si>
  <si>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</si>
  <si>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</si>
  <si>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</si>
  <si>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</si>
  <si>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</si>
  <si>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</si>
  <si>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</si>
  <si>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</si>
  <si>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</si>
  <si>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</si>
  <si>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</si>
  <si>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</si>
  <si>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</si>
  <si>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</si>
  <si>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</si>
  <si>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</si>
  <si>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</si>
  <si>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</si>
  <si>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</si>
  <si>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</si>
  <si>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</si>
  <si>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</si>
  <si>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</si>
  <si>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</si>
  <si>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</si>
  <si>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</si>
  <si>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</si>
  <si>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</si>
  <si>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</si>
  <si>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</si>
  <si>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</si>
  <si>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</si>
  <si>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</si>
  <si>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</si>
  <si>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</si>
  <si>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</si>
  <si>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</si>
  <si>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</si>
  <si>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</si>
  <si>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</si>
  <si>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</si>
  <si>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</si>
  <si>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</si>
  <si>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</si>
  <si>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</si>
  <si>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</si>
  <si>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</si>
  <si>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</si>
  <si>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</si>
  <si>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</si>
  <si>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</si>
  <si>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</si>
  <si>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</si>
  <si>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</si>
  <si>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</si>
  <si>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</si>
  <si>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</si>
  <si>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</si>
  <si>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</si>
  <si>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</si>
  <si>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</si>
  <si>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</si>
  <si>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</si>
  <si>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</si>
  <si>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</si>
  <si>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</si>
  <si>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</si>
  <si>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</si>
  <si>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</si>
  <si>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</si>
  <si>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</si>
  <si>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</si>
  <si>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</si>
  <si>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</si>
  <si>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</si>
  <si>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</si>
  <si>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</si>
  <si>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</si>
  <si>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</si>
  <si>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</si>
  <si>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</si>
  <si>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</si>
  <si>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</si>
  <si>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</si>
  <si>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</si>
  <si>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</si>
  <si>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</si>
  <si>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</si>
  <si>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</si>
  <si>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</si>
  <si>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</si>
  <si>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</si>
  <si>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</si>
  <si>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</si>
  <si>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</si>
  <si>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</si>
  <si>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</si>
  <si>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</si>
  <si>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</si>
  <si>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</si>
  <si>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</si>
  <si>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</si>
  <si>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</si>
  <si>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</si>
  <si>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</si>
  <si>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</si>
  <si>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</si>
  <si>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</si>
  <si>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</si>
  <si>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</si>
  <si>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</si>
  <si>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</si>
  <si>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</si>
  <si>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</si>
  <si>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</si>
  <si>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</si>
  <si>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</si>
  <si>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</si>
  <si>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</si>
  <si>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</si>
  <si>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</si>
  <si>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</si>
  <si>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</si>
  <si>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</si>
  <si>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</si>
  <si>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</si>
  <si>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</si>
  <si>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</si>
  <si>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</si>
  <si>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</si>
  <si>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</si>
  <si>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</si>
  <si>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</si>
  <si>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</si>
  <si>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</si>
  <si>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</si>
  <si>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</si>
  <si>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</si>
  <si>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</si>
  <si>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</si>
  <si>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</si>
  <si>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</si>
  <si>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</si>
  <si>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</si>
  <si>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</si>
  <si>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</si>
  <si>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</si>
  <si>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</si>
  <si>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</si>
  <si>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</si>
  <si>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</si>
  <si>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</si>
  <si>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</si>
  <si>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</si>
  <si>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</si>
  <si>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</si>
  <si>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</si>
  <si>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</si>
  <si>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</si>
  <si>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</si>
  <si>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</si>
  <si>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</si>
  <si>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</si>
  <si>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</si>
  <si>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</si>
  <si>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</si>
  <si>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</si>
  <si>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</si>
  <si>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</si>
  <si>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</si>
  <si>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</si>
  <si>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</si>
  <si>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</si>
  <si>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</si>
  <si>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</si>
  <si>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</si>
  <si>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</si>
  <si>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</si>
  <si>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</si>
  <si>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</si>
  <si>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</si>
  <si>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</si>
  <si>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</si>
  <si>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</si>
  <si>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</si>
  <si>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</si>
  <si>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</si>
  <si>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</si>
  <si>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</si>
  <si>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</si>
  <si>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</si>
  <si>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</si>
  <si>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</si>
  <si>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</si>
  <si>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</si>
  <si>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</si>
  <si>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</si>
  <si>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</si>
  <si>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</si>
  <si>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</si>
  <si>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</si>
  <si>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</si>
  <si>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</si>
  <si>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</si>
  <si>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</si>
  <si>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</si>
  <si>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</si>
  <si>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</si>
  <si>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</si>
  <si>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</si>
  <si>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</si>
  <si>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</si>
  <si>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</si>
  <si>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</si>
  <si>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</si>
  <si>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</si>
  <si>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</si>
  <si>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</si>
  <si>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</si>
  <si>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</si>
  <si>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</si>
  <si>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</si>
  <si>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</si>
  <si>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</si>
  <si>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</si>
  <si>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</si>
  <si>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</si>
  <si>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</si>
  <si>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</si>
  <si>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</si>
  <si>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</si>
  <si>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</si>
  <si>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</si>
  <si>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</si>
  <si>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</si>
  <si>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</si>
  <si>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</si>
  <si>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</si>
  <si>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</si>
  <si>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</si>
  <si>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</si>
  <si>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</si>
  <si>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</si>
  <si>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</si>
  <si>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</si>
  <si>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</si>
  <si>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</si>
  <si>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</si>
  <si>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</si>
  <si>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</si>
  <si>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</si>
  <si>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</si>
  <si>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</si>
  <si>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</si>
  <si>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</si>
  <si>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</si>
  <si>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</si>
  <si>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</si>
  <si>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</si>
  <si>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</si>
  <si>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</si>
  <si>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</si>
  <si>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</si>
  <si>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</si>
  <si>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</si>
  <si>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</si>
  <si>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</si>
  <si>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</si>
  <si>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</si>
  <si>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</si>
  <si>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</si>
  <si>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</si>
  <si>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</si>
  <si>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</si>
  <si>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</si>
  <si>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</si>
  <si>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</si>
  <si>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</si>
  <si>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</si>
  <si>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</si>
  <si>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</si>
  <si>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</si>
  <si>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</si>
  <si>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</si>
  <si>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</si>
  <si>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</si>
  <si>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</si>
  <si>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</si>
  <si>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</si>
  <si>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</si>
  <si>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</si>
  <si>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</si>
  <si>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</si>
  <si>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</si>
  <si>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</si>
  <si>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</si>
  <si>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</si>
  <si>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</si>
  <si>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</si>
  <si>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</si>
  <si>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</si>
  <si>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</si>
  <si>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</si>
  <si>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</si>
  <si>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</si>
  <si>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</si>
  <si>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</si>
  <si>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</si>
  <si>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</si>
  <si>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</si>
  <si>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</si>
  <si>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</si>
  <si>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</si>
  <si>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</si>
  <si>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</si>
  <si>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</si>
  <si>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</si>
  <si>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</si>
  <si>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</si>
  <si>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</si>
  <si>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</si>
  <si>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</si>
  <si>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</si>
  <si>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</si>
  <si>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</si>
  <si>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</si>
  <si>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</si>
  <si>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</si>
  <si>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</si>
  <si>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</si>
  <si>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</si>
  <si>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</si>
  <si>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</si>
  <si>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</si>
  <si>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</si>
  <si>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</si>
  <si>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</si>
  <si>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</si>
  <si>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</si>
  <si>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</si>
  <si>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</si>
  <si>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</si>
  <si>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</si>
  <si>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</si>
  <si>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</si>
  <si>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</si>
  <si>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</si>
  <si>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</si>
  <si>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</si>
  <si>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</si>
  <si>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</si>
  <si>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</si>
  <si>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</si>
  <si>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</si>
  <si>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</si>
  <si>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</si>
  <si>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</si>
  <si>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</si>
  <si>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</si>
  <si>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</si>
  <si>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</si>
  <si>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</si>
  <si>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</si>
  <si>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</si>
  <si>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</si>
  <si>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</si>
  <si>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</si>
  <si>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</si>
  <si>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</si>
  <si>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</si>
  <si>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</si>
  <si>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</si>
  <si>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</si>
  <si>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</si>
  <si>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</si>
  <si>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</si>
  <si>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</si>
  <si>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</si>
  <si>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</si>
  <si>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</si>
  <si>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</si>
  <si>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</si>
  <si>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</si>
  <si>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</si>
  <si>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</si>
  <si>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</si>
  <si>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</si>
  <si>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</si>
  <si>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</si>
  <si>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</si>
  <si>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</si>
  <si>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</si>
  <si>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</si>
  <si>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</si>
  <si>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</si>
  <si>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</si>
  <si>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</si>
  <si>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</si>
  <si>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</si>
  <si>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</si>
  <si>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</si>
  <si>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</si>
  <si>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</si>
  <si>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</si>
  <si>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</si>
  <si>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</si>
  <si>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</si>
  <si>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</si>
  <si>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</si>
  <si>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</si>
  <si>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</si>
  <si>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</si>
  <si>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</si>
  <si>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</si>
  <si>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</si>
  <si>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</si>
  <si>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</si>
  <si>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</si>
  <si>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</si>
  <si>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</si>
  <si>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</si>
  <si>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</si>
  <si>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</si>
  <si>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</si>
  <si>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</si>
  <si>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</si>
  <si>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</si>
  <si>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</si>
  <si>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</si>
  <si>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</si>
  <si>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</si>
  <si>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</si>
  <si>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</si>
  <si>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</si>
  <si>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</si>
  <si>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</si>
  <si>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</si>
  <si>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</si>
  <si>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</si>
  <si>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</si>
  <si>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</si>
  <si>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</si>
  <si>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</si>
  <si>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</si>
  <si>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</si>
  <si>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</si>
  <si>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</si>
  <si>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</si>
  <si>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</si>
  <si>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</si>
  <si>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</si>
  <si>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</si>
  <si>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</si>
  <si>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</si>
  <si>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</si>
  <si>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</si>
  <si>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</si>
  <si>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</si>
  <si>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</si>
  <si>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</si>
  <si>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</si>
  <si>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</si>
  <si>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</si>
  <si>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</si>
  <si>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</si>
  <si>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</si>
  <si>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</si>
  <si>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</si>
  <si>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</si>
  <si>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</si>
  <si>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</si>
  <si>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</si>
  <si>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</si>
  <si>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</si>
  <si>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</si>
  <si>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</si>
  <si>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</si>
  <si>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</si>
  <si>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</si>
  <si>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</si>
  <si>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</si>
  <si>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</si>
  <si>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</si>
  <si>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</si>
  <si>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</si>
  <si>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</si>
  <si>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</si>
  <si>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</si>
  <si>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</si>
  <si>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</si>
  <si>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</si>
  <si>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</si>
  <si>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</si>
  <si>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</si>
  <si>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</si>
  <si>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</si>
  <si>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</si>
  <si>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</si>
  <si>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</si>
  <si>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</si>
  <si>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</si>
  <si>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</si>
  <si>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</si>
  <si>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</si>
  <si>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</si>
  <si>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</si>
  <si>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</si>
  <si>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</si>
  <si>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</si>
  <si>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</si>
  <si>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</si>
  <si>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</si>
  <si>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</si>
  <si>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</si>
  <si>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</si>
  <si>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</si>
  <si>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</si>
  <si>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</si>
  <si>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</si>
  <si>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</si>
  <si>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</si>
  <si>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</si>
  <si>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</si>
  <si>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</si>
  <si>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</si>
  <si>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</si>
  <si>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</si>
  <si>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</si>
  <si>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</si>
  <si>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</si>
  <si>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</si>
  <si>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</si>
  <si>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</si>
  <si>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</si>
  <si>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</si>
  <si>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</si>
  <si>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</si>
  <si>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</si>
  <si>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</si>
  <si>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</si>
  <si>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</si>
  <si>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</si>
  <si>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</si>
  <si>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</si>
  <si>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</si>
  <si>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</si>
  <si>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</si>
  <si>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</si>
  <si>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</si>
  <si>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</si>
  <si>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</si>
  <si>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</si>
  <si>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</si>
  <si>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</si>
  <si>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</si>
  <si>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</si>
  <si>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</si>
  <si>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</si>
  <si>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</si>
  <si>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</si>
  <si>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</si>
  <si>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</si>
  <si>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</si>
  <si>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</si>
  <si>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</si>
  <si>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</si>
  <si>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</si>
  <si>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</si>
  <si>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</si>
  <si>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</si>
  <si>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</si>
  <si>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</si>
  <si>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</si>
  <si>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</si>
  <si>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</si>
  <si>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</si>
  <si>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</si>
  <si>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</si>
  <si>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</si>
  <si>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</si>
  <si>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</si>
  <si>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</si>
  <si>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</si>
  <si>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</si>
  <si>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</si>
  <si>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</si>
  <si>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</si>
  <si>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</si>
  <si>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</si>
  <si>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</si>
  <si>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</si>
  <si>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</si>
  <si>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</si>
  <si>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</si>
  <si>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</si>
  <si>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</si>
  <si>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</si>
  <si>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</si>
  <si>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</si>
  <si>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</si>
  <si>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</si>
  <si>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</si>
  <si>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</si>
  <si>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</si>
  <si>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</si>
  <si>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</si>
  <si>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</si>
  <si>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</si>
  <si>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</si>
  <si>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</si>
  <si>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</si>
  <si>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</si>
  <si>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</si>
  <si>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</si>
  <si>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</si>
  <si>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</si>
  <si>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</si>
  <si>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</si>
  <si>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</si>
  <si>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</si>
  <si>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</si>
  <si>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</si>
  <si>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</si>
  <si>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</si>
  <si>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</si>
  <si>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</si>
  <si>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</si>
  <si>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</si>
  <si>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</si>
  <si>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</si>
  <si>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</si>
  <si>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</si>
  <si>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</si>
  <si>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</si>
  <si>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</si>
  <si>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</si>
  <si>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</si>
  <si>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</si>
  <si>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</si>
  <si>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</si>
  <si>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</si>
  <si>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</si>
  <si>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</si>
  <si>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</si>
  <si>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</si>
  <si>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</si>
  <si>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</si>
  <si>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</si>
  <si>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</si>
  <si>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</si>
  <si>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</si>
  <si>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</si>
  <si>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</si>
  <si>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</si>
  <si>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</si>
  <si>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</si>
  <si>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</si>
  <si>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</si>
  <si>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</si>
  <si>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</si>
  <si>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</si>
  <si>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</si>
  <si>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</si>
  <si>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</si>
  <si>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</si>
  <si>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</si>
  <si>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</si>
  <si>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</si>
  <si>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</si>
  <si>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</si>
  <si>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</si>
  <si>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</si>
  <si>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</si>
  <si>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</si>
  <si>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</si>
  <si>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</si>
  <si>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</si>
  <si>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</si>
  <si>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</si>
  <si>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</si>
  <si>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</si>
  <si>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</si>
  <si>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</si>
  <si>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</si>
  <si>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</si>
  <si>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</si>
  <si>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</si>
  <si>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</si>
  <si>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</si>
  <si>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</si>
  <si>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</si>
  <si>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</si>
  <si>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</si>
  <si>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</si>
  <si>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</si>
  <si>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</si>
  <si>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</si>
  <si>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</si>
  <si>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</si>
  <si>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</si>
  <si>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</si>
  <si>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</si>
  <si>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</si>
  <si>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</si>
  <si>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</si>
  <si>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</si>
  <si>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</si>
  <si>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</si>
  <si>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</si>
  <si>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</si>
  <si>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</si>
  <si>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</si>
  <si>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</si>
  <si>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</si>
  <si>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</si>
  <si>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</si>
  <si>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</si>
  <si>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</si>
  <si>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</si>
  <si>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</si>
  <si>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</si>
  <si>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</si>
  <si>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</si>
  <si>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</si>
  <si>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</si>
  <si>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</si>
  <si>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</si>
  <si>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</si>
  <si>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</si>
  <si>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</si>
  <si>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</si>
  <si>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</si>
  <si>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</si>
  <si>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</si>
  <si>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</si>
  <si>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</si>
  <si>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</si>
  <si>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</si>
  <si>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</si>
  <si>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</si>
  <si>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</si>
  <si>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</si>
  <si>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</si>
  <si>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</si>
  <si>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</si>
  <si>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</si>
  <si>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</si>
  <si>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</si>
  <si>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</si>
  <si>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</si>
  <si>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</si>
  <si>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</si>
  <si>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</si>
  <si>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</si>
  <si>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</si>
  <si>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</si>
  <si>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</si>
  <si>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</si>
  <si>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</si>
  <si>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</si>
  <si>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</si>
  <si>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</si>
  <si>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</si>
  <si>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</si>
  <si>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</si>
  <si>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</si>
  <si>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</si>
  <si>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</si>
  <si>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</si>
  <si>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</si>
  <si>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</si>
  <si>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</si>
  <si>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</si>
  <si>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</si>
  <si>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</si>
  <si>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</si>
  <si>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</si>
  <si>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</si>
  <si>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</si>
  <si>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</si>
  <si>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</si>
  <si>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</si>
  <si>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</si>
  <si>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</si>
  <si>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</si>
  <si>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</si>
  <si>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</si>
  <si>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</si>
  <si>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</si>
  <si>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</si>
  <si>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</si>
  <si>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</si>
  <si>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</si>
  <si>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</si>
  <si>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</si>
  <si>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</si>
  <si>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</si>
  <si>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</si>
  <si>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</si>
  <si>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</si>
  <si>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</si>
  <si>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</si>
  <si>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</si>
  <si>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</si>
  <si>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</si>
  <si>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</si>
  <si>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</si>
  <si>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</si>
  <si>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</si>
  <si>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</si>
  <si>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</si>
  <si>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</si>
  <si>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</si>
  <si>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</si>
  <si>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</si>
  <si>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</si>
  <si>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</si>
  <si>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</si>
  <si>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</si>
  <si>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</si>
  <si>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</si>
  <si>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</si>
  <si>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</si>
  <si>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</si>
  <si>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</si>
  <si>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</si>
  <si>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</si>
  <si>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</si>
  <si>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</si>
  <si>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</si>
  <si>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</si>
  <si>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</si>
  <si>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</si>
  <si>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</si>
  <si>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</si>
  <si>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</si>
  <si>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</si>
  <si>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</si>
  <si>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</si>
  <si>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</si>
  <si>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</si>
  <si>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</si>
  <si>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</si>
  <si>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</si>
  <si>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</si>
  <si>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</si>
  <si>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</si>
  <si>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</si>
  <si>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</si>
  <si>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</si>
  <si>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</si>
  <si>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</si>
  <si>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</si>
  <si>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</si>
  <si>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</si>
  <si>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</si>
  <si>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</si>
  <si>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</si>
  <si>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</si>
  <si>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</si>
  <si>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</si>
  <si>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</si>
  <si>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</si>
  <si>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</si>
  <si>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</si>
  <si>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</si>
  <si>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</si>
  <si>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</si>
  <si>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</si>
  <si>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</si>
  <si>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</si>
  <si>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</si>
  <si>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</si>
  <si>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</si>
  <si>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</si>
  <si>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</si>
  <si>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</si>
  <si>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</si>
  <si>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</si>
  <si>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</si>
  <si>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</si>
  <si>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</si>
  <si>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</si>
  <si>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</si>
  <si>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</si>
  <si>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</si>
  <si>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</si>
  <si>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</si>
  <si>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</si>
  <si>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</si>
  <si>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</si>
  <si>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</si>
  <si>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</si>
  <si>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</si>
  <si>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</si>
  <si>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</si>
  <si>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</si>
  <si>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</si>
  <si>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</si>
  <si>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</si>
  <si>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</si>
  <si>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</si>
  <si>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</si>
  <si>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</si>
  <si>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</si>
  <si>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</si>
  <si>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</si>
  <si>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</si>
  <si>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</si>
  <si>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</si>
  <si>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</si>
  <si>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</si>
  <si>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</si>
  <si>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</si>
  <si>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</si>
  <si>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</si>
  <si>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</si>
  <si>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</si>
  <si>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</si>
  <si>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</si>
  <si>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</si>
  <si>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</si>
  <si>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</si>
  <si>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</si>
  <si>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</si>
  <si>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</si>
  <si>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</si>
  <si>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</si>
  <si>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</si>
  <si>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</si>
  <si>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</si>
  <si>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</si>
  <si>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</si>
  <si>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</si>
  <si>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</si>
  <si>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</si>
  <si>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</si>
  <si>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</si>
  <si>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</si>
  <si>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</si>
  <si>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</si>
  <si>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</si>
  <si>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</si>
  <si>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</si>
  <si>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</si>
  <si>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</si>
  <si>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</si>
  <si>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</si>
  <si>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</si>
  <si>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</si>
  <si>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</si>
  <si>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</si>
  <si>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</si>
  <si>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</si>
  <si>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</si>
  <si>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</si>
  <si>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</si>
  <si>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</si>
  <si>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</si>
  <si>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</si>
  <si>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</si>
  <si>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</si>
  <si>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</si>
  <si>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</si>
  <si>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</si>
  <si>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</si>
  <si>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</si>
  <si>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</si>
  <si>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</si>
  <si>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</si>
  <si>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</si>
  <si>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</si>
  <si>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</si>
  <si>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</si>
  <si>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</si>
  <si>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</si>
  <si>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</si>
  <si>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</si>
  <si>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</si>
  <si>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</si>
  <si>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</si>
  <si>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</si>
  <si>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</si>
  <si>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</si>
  <si>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</si>
  <si>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</si>
  <si>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</si>
  <si>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</si>
  <si>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</si>
  <si>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</si>
  <si>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</si>
  <si>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</si>
  <si>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</si>
  <si>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</si>
  <si>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</si>
  <si>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</si>
  <si>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</si>
  <si>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</si>
  <si>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</si>
  <si>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</si>
  <si>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</si>
  <si>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</si>
  <si>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</si>
  <si>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</si>
  <si>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</si>
  <si>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</si>
  <si>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</si>
  <si>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</si>
  <si>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</si>
  <si>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</si>
  <si>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</si>
  <si>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</si>
  <si>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</si>
  <si>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</si>
  <si>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</si>
  <si>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</si>
  <si>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</si>
  <si>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</si>
  <si>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</si>
  <si>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</si>
  <si>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</si>
  <si>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</si>
  <si>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</si>
  <si>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</si>
  <si>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</si>
  <si>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</si>
  <si>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</si>
  <si>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</si>
  <si>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</si>
  <si>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</si>
  <si>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</si>
  <si>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</si>
  <si>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</si>
  <si>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</si>
  <si>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</si>
  <si>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</si>
  <si>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</si>
  <si>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</si>
  <si>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</si>
  <si>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</si>
  <si>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</si>
  <si>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</si>
  <si>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</si>
  <si>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</si>
  <si>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</si>
  <si>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</si>
  <si>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</si>
  <si>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</si>
  <si>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</si>
  <si>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</si>
  <si>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</si>
  <si>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</si>
  <si>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</si>
  <si>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</si>
  <si>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</si>
  <si>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</si>
  <si>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</si>
  <si>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</si>
  <si>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</si>
  <si>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</si>
  <si>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</si>
  <si>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</si>
  <si>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</si>
  <si>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</si>
  <si>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</si>
  <si>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</si>
  <si>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</si>
  <si>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</si>
  <si>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</si>
  <si>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</si>
  <si>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</si>
  <si>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</si>
  <si>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</si>
  <si>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</si>
  <si>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</si>
  <si>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</si>
  <si>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</si>
  <si>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</si>
  <si>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</si>
  <si>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</si>
  <si>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</si>
  <si>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</si>
  <si>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</si>
  <si>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</si>
  <si>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</si>
  <si>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</si>
  <si>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</si>
  <si>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</si>
  <si>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</si>
  <si>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</si>
  <si>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</si>
  <si>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</si>
  <si>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</si>
  <si>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</si>
  <si>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</si>
  <si>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</si>
  <si>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</si>
  <si>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</si>
  <si>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</si>
  <si>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</si>
  <si>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</si>
  <si>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</si>
  <si>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</si>
  <si>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</si>
  <si>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</si>
  <si>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</si>
  <si>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</si>
  <si>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</si>
  <si>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</si>
  <si>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</si>
  <si>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</si>
  <si>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</si>
  <si>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</si>
  <si>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</si>
  <si>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</si>
  <si>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</si>
  <si>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</si>
  <si>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</si>
  <si>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</si>
  <si>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</si>
  <si>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</si>
  <si>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</si>
  <si>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</si>
  <si>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</si>
  <si>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</si>
  <si>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</si>
  <si>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</si>
  <si>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</si>
  <si>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</si>
  <si>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</si>
  <si>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</si>
  <si>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</si>
  <si>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</si>
  <si>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</si>
  <si>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</si>
  <si>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</si>
  <si>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</si>
  <si>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</si>
  <si>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</si>
  <si>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</si>
  <si>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</si>
  <si>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</si>
  <si>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</si>
  <si>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</si>
  <si>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</si>
  <si>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</si>
  <si>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</si>
  <si>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</si>
  <si>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</si>
  <si>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</si>
  <si>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</si>
  <si>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</si>
  <si>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</si>
  <si>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50 MIN </t>
  </si>
  <si>
    <t>PCM-20251122-00000216</t>
  </si>
  <si>
    <t xml:space="preserve">ETA 40 MIN </t>
  </si>
  <si>
    <t>TT-20251122-00236</t>
  </si>
  <si>
    <t xml:space="preserve">team will check after site KMS0040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</si>
</sst>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320.26969942129654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45983.218125347223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45983.218125347223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45983.218125347223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45983.218125347223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45983.218125347223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45983.218125347223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45983.218125347223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45983.218125347223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45983.218125347223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45983.218125347223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45983.218125347223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45983.218125347223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45983.218125347223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45983.218125347223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45983.218125347223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45983.218125347223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45983.218125347223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45983.218125347223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45983.218125347223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45983.218125347223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45983.218125347223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45983.218125347223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45983.218125347223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45983.218125347223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45983.218125347223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45983.218125347223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45983.218125347223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45983.218125347223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45983.218125347223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45983.218125347223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45983.218125347223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45983.218125347223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45983.218125347223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45983.218125347223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45983.218125347223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45983.218125347223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45983.218125347223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45983.218125347223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45983.218125347223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45983.218125347223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45983.218125347223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45983.218125347223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45983.218125347223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45983.218125347223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45983.218125347223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45983.218125347223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307DAAB-CEC1-4C62-BF55-10C082A98285}"/>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158.2182873842612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45983.218125347223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45983.218125347223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45983.218125347223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45983.218125347223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45983.218125347223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45983.218125347223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45983.218125347223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45983.218125347223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45983.218125347223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45983.218125347223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45983.218125347223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45983.218125347223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45983.218125347223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45983.218125347223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45983.218125347223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45983.218125347223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45983.218125347223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45983.218125347223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45983.218125347223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45983.218125347223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45983.218125347223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45983.218125347223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45983.218125347223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45983.218125347223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45983.218125347223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45983.218125347223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45983.218125347223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45983.218125347223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45983.218125347223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45983.218125347223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45983.218125347223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45983.218125347223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45983.218125347223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45983.218125347223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45983.218125347223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45983.218125347223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45983.218125347223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45983.218125347223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45983.218125347223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45983.218125347223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45983.218125347223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45983.218125347223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45983.218125347223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45983.218125347223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45983.218125347223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45983.218125347223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45983.218125347223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45983.218125347223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45983.218125347223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45983.218125347223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45983.218125347223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45983.218125347223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45983.218125347223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45983.218125347223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45983.218125347223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45983.218125347223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45983.218125347223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45983.218125347223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45983.218125347223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45983.218125347223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45983.218125347223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45983.218125347223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45983.218125347223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45983.218125347223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45983.218125347223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45983.218125347223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45983.218125347223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45983.218125347223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45983.218125347223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45983.218125347223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45983.218125347223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45983.218125347223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45983.218125347223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45983.218125347223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45983.218125347223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45983.218125347223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45983.218125347223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45983.218125347223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45983.218125347223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45983.218125347223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45983.218125347223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45983.218125347223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45983.218125347223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45983.218125347223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45983.218125347223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45983.218125347223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45983.218125347223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45983.218125347223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45983.218125347223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45983.218125347223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45983.218125347223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45983.218125347223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45983.218125347223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45983.218125347223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45983.218125347223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45983.218125347223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45983.218125347223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45983.218125347223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45983.218125347223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45983.218125347223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45983.218125347223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45983.218125347223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45983.218125347223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45983.218125347223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45983.218125347223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45983.218125347223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45983.218125347223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45983.218125347223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45983.218125347223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45983.218125347223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45983.218125347223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45983.218125347223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45983.218125347223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45983.218125347223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45983.218125347223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45983.218125347223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45983.218125347223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45983.218125347223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45983.218125347223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45983.218125347223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45983.218125347223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45983.218125347223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45983.218125347223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45983.218125347223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45983.218125347223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45983.218125347223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45983.218125347223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45983.218125347223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45983.218125347223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45983.218125347223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45983.218125347223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45983.218125347223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45983.218125347223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45983.218125347223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45983.218125347223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45983.218125347223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45983.218125347223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45983.218125347223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45983.218125347223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45983.218125347223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45983.218125347223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45983.218125347223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45983.218125347223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45983.218125347223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45983.218125347223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45983.218125347223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45983.218125347223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45983.218125347223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45983.218125347223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45983.218125347223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45983.218125347223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45983.218125347223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45983.218125347223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45983.218125347223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45983.218125347223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45983.218125347223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45983.218125347223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45983.218125347223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45983.218125347223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9.8055902781197801E-2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45983.218125347223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45983.218125347223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45983.218125347223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45983.218125347223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45983.218125347223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45983.218125347223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45983.218125347223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45983.218125347223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45983.218125347223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45983.218125347223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45983.218125347223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45983.218125347223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45983.218125347223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45983.218125347223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45983.218125347223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45983.218125347223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45983.218125347223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45983.218125347223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45983.218125347223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45983.218125347223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45983.218125347223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45983.218125347223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45983.218125347223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45983.218125347223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45983.218125347223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45983.218125347223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45983.218125347223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45983.218125347223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45983.218125347223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45983.218125347223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45983.218125347223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45983.218125347223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45983.218125347223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45983.218125347223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45983.218125347223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45983.218125347223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45983.218125347223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45983.218125347223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45983.218125347223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45983.218125347223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45983.218125347223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45983.218125347223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45983.218125347223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45983.218125347223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45983.218125347223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45983.218125347223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45983.218125347223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45983.218125347223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45983.218125347223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45983.218125347223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45983.218125347223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45983.218125347223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45983.218125347223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45983.218125347223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45983.218125347223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45983.218125347223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45983.218125347223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45983.218125347223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45983.218125347223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45983.218125347223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45983.218125347223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45983.218125347223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45983.218125347223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45983.218125347223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45983.218125347223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45983.218125347223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45983.218125347223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45983.218125347223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45983.218125347223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45983.218125347223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45983.218125347223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45983.218125347223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45983.218125347223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45983.218125347223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45983.218125347223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45983.218125347223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45983.218125347223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45983.218125347223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45983.218125347223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45983.218125347223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45983.218125347223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45983.218125347223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45983.218125347223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45983.218125347223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45983.218125347223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45983.218125347223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45983.218125347223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45983.218125347223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45983.218125347223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45983.218125347223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45983.218125347223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45983.218125347223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45983.218125347223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45983.218125347223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45983.218125347223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45983.218125347223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45983.218125347223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45983.218125347223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45983.218125347223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45983.218125347223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45983.218125347223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45983.218125347223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45983.218125347223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45983.218125347223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45983.218125347223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45983.218125347223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45983.218125347223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45983.218125347223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45983.218125347223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45983.218125347223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45983.218125347223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45983.218125347223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45983.218125347223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45983.218125347223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45983.218125347223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45983.218125347223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45983.218125347223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45983.218125347223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45983.218125347223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45983.218125347223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45983.218125347223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45983.218125347223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45983.218125347223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45983.218125347223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45983.218125347223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45983.218125347223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45983.218125347223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45983.218125347223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45983.218125347223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45983.218125347223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45983.218125347223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45983.218125347223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45983.218125347223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45983.218125347223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45983.218125347223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45983.218125347223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45983.218125347223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45983.218125347223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45983.218125347223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45983.218125347223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45983.218125347223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45983.218125347223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45983.218125347223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45983.218125347223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45983.218125347223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45983.218125347223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45983.218125347223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45983.218125347223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45983.218125347223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45983.218125347223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45983.218125347223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45983.218125347223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45983.218125347223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45983.218125347223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45983.218125347223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45983.218125347223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45983.218125347223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45983.218125347223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45983.218125347223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45983.218125347223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45983.218125347223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45983.218125347223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45983.218125347223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45983.218125347223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45983.218125347223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45983.218125347223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45983.218125347223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45983.218125347223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45983.218125347223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45983.218125347223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45983.218125347223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45983.218125347223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45983.218125347223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45983.218125347223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45983.218125347223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45983.218125347223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45983.218125347223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45983.218125347223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45983.218125347223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45983.218125347223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45983.218125347223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45983.218125347223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45983.218125347223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45983.218125347223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45983.218125347223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45983.218125347223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45983.218125347223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45983.218125347223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45983.218125347223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45983.218125347223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45983.218125347223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45983.218125347223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45983.218125347223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45983.218125347223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45983.218125347223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45983.218125347223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45983.218125347223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45983.218125347223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45983.218125347223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45983.218125347223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45983.218125347223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45983.218125347223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45983.218125347223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45983.218125347223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45983.218125347223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45983.218125347223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45983.218125347223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45983.218125347223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45983.218125347223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45983.218125347223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45983.218125347223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45983.218125347223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45983.218125347223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45983.218125347223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45983.218125347223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45983.218125347223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45983.218125347223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45983.218125347223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45983.218125347223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45983.218125347223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45983.218125347223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45983.218125347223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45983.218125347223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45983.218125347223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45983.218125347223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45983.218125347223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45983.218125347223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45983.218125347223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45983.218125347223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45983.218125347223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45983.218125347223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45983.218125347223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45983.218125347223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45983.218125347223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45983.218125347223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45983.218125347223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45983.218125347223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45983.218125347223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45983.218125347223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45983.218125347223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45983.218125347223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45983.218125347223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45983.218125347223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45983.218125347223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45983.218125347223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45983.218125347223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45983.218125347223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45983.218125347223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45983.218125347223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45983.218125347223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45983.218125347223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45983.218125347223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45983.218125347223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45983.218125347223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45983.218125347223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45983.218125347223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45983.218125347223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45983.218125347223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45983.218125347223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45983.218125347223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45983.218125347223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45983.218125347223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45983.218125347223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45983.218125347223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45983.218125347223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45983.218125347223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45983.218125347223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45983.218125347223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45983.218125347223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45983.218125347223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45983.218125347223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45983.218125347223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45983.218125347223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45983.218125347223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45983.218125347223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45983.218125347223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45983.218125347223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45983.218125347223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45983.218125347223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45983.218125347223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45983.218125347223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45983.218125347223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45983.218125347223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45983.218125347223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45983.218125347223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45983.218125347223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45983.218125347223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45983.218125347223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45983.218125347223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45983.218125347223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45983.218125347223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45983.218125347223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45983.218125347223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45983.218125347223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45983.218125347223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45983.218125347223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45983.218125347223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45983.218125347223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45983.218125347223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45983.218125347223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45983.218125347223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45983.218125347223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45983.218125347223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45983.218125347223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45983.218125347223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45983.218125347223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45983.218125347223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45983.218125347223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45983.218125347223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45983.218125347223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45983.218125347223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45983.218125347223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45983.218125347223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45983.218125347223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45983.218125347223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45983.218125347223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45983.218125347223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45983.218125347223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45983.218125347223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45983.218125347223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45983.218125347223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45983.218125347223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45983.218125347223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45983.218125347223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45983.218125347223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45983.218125347223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45983.218125347223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45983.218125347223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45983.218125347223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45983.218125347223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45983.218125347223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45983.218125347223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45983.218125347223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45983.218125347223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45983.218125347223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45983.218125347223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45983.218125347223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45983.218125347223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45983.218125347223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45983.218125347223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45983.218125347223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45983.218125347223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45983.218125347223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45983.218125347223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45983.218125347223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45983.218125347223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45983.218125347223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45983.218125347223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45983.218125347223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45983.218125347223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45983.218125347223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45983.218125347223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45983.218125347223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45983.218125347223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45983.218125347223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45983.218125347223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45983.218125347223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45983.218125347223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45983.218125347223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45983.218125347223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45983.218125347223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45983.218125347223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45983.218125347223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45983.218125347223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45983.218125347223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45983.218125347223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45983.218125347223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45983.218125347223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45983.218125347223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45983.218125347223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45983.218125347223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45983.218125347223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45983.218125347223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45983.218125347223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45983.218125347223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45983.218125347223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45983.218125347223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45983.218125347223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45983.218125347223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45983.218125347223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45983.218125347223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45983.218125347223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45983.218125347223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45983.218125347223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45983.218125347223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45983.218125347223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45983.218125347223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45983.218125347223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45983.218125347223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45983.218125347223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45983.218125347223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45983.218125347223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45983.218125347223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45983.218125347223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45983.218125347223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45983.218125347223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45983.218125347223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45983.218125347223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45983.218125347223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45983.218125347223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45983.218125347223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45983.218125347223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45983.218125347223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45983.218125347223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45983.218125347223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45983.218125347223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45983.218125347223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45983.218125347223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45983.218125347223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45983.218125347223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45983.218125347223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45983.218125347223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45983.218125347223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45983.218125347223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45983.218125347223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45983.218125347223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45983.218125347223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45983.218125347223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45983.218125347223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45983.218125347223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45983.218125347223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45983.218125347223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45983.218125347223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45983.218125347223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45983.218125347223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45983.218125347223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45983.218125347223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45983.218125347223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45983.218125347223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45983.218125347223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45983.218125347223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45983.218125347223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45983.218125347223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45983.218125347223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45983.218125347223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45983.218125347223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45983.218125347223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45983.218125347223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45983.218125347223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45983.218125347223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45983.218125347223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45983.218125347223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45983.218125347223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45983.218125347223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45983.218125347223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45983.218125347223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45983.218125347223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45983.218125347223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45983.218125347223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45983.218125347223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45983.218125347223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45983.218125347223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45983.218125347223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45983.218125347223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45983.218125347223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45983.218125347223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45983.218125347223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45983.218125347223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45983.218125347223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45983.218125347223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45983.218125347223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45983.218125347223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45983.218125347223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45983.218125347223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45983.218125347223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45983.218125347223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45983.218125347223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45983.218125347223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45983.218125347223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45983.218125347223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45983.218125347223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45983.218125347223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45983.218125347223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45983.218125347223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45983.218125347223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45983.218125347223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45983.218125347223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45983.218125347223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45983.218125347223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45983.218125347223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45983.218125347223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45983.218125347223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45983.218125347223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45983.218125347223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45983.218125347223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45983.218125347223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45983.218125347223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45983.218125347223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45983.218125347223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45983.218125347223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45983.218125347223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45983.218125347223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45983.218125347223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45983.218125347223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45983.218125347223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45983.218125347223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45983.218125347223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45983.218125347223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45983.218125347223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45983.218125347223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45983.218125347223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45983.218125347223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45983.218125347223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45983.218125347223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45983.218125347223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45983.218125347223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45983.218125347223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45983.218125347223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45983.218125347223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45983.218125347223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45983.218125347223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45983.218125347223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45983.218125347223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45983.218125347223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45983.218125347223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45983.218125347223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45983.218125347223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45983.218125347223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45983.218125347223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45983.218125347223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45983.218125347223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45983.218125347223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45983.218125347223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45983.218125347223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45983.218125347223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45983.218125347223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45983.218125347223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45983.218125347223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45983.218125347223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45983.218125347223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45983.218125347223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45983.218125347223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45983.218125347223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45983.218125347223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45983.218125347223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45983.218125347223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45983.218125347223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45983.218125347223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45983.218125347223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45983.218125347223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45983.218125347223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45983.218125347223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45983.218125347223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45983.218125347223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45983.218125347223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45983.218125347223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45983.218125347223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45983.218125347223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45983.218125347223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45983.218125347223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45983.218125347223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45983.218125347223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45983.218125347223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45983.218125347223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45983.218125347223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45983.218125347223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45983.218125347223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45983.218125347223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45983.218125347223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45983.218125347223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45983.218125347223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45983.218125347223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45983.218125347223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45983.218125347223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45983.218125347223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45983.218125347223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45983.218125347223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45983.218125347223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45983.218125347223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45983.218125347223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45983.218125347223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45983.218125347223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45983.218125347223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45983.218125347223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45983.218125347223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45983.218125347223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45983.218125347223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45983.218125347223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45983.218125347223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45983.218125347223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45983.218125347223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45983.218125347223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45983.218125347223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45983.218125347223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45983.218125347223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45983.218125347223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45983.218125347223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45983.218125347223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45983.218125347223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45983.218125347223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45983.218125347223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45983.218125347223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45983.218125347223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45983.218125347223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45983.218125347223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45983.218125347223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45983.218125347223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45983.218125347223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45983.218125347223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45983.218125347223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45983.218125347223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45983.218125347223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45983.218125347223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45983.218125347223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45983.218125347223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45983.218125347223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45983.218125347223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45983.218125347223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45983.218125347223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45983.218125347223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45983.218125347223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45983.218125347223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45983.218125347223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45983.218125347223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45983.218125347223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45983.218125347223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45983.218125347223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45983.218125347223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45983.218125347223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45983.218125347223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45983.218125347223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45983.218125347223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45983.218125347223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45983.218125347223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45983.218125347223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45983.218125347223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45983.218125347223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45983.218125347223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45983.218125347223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45983.218125347223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45983.218125347223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45983.218125347223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45983.218125347223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45983.218125347223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45983.218125347223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45983.218125347223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45983.218125347223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45983.218125347223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45983.218125347223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45983.218125347223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45983.218125347223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45983.218125347223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45983.218125347223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45983.218125347223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45983.218125347223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45983.218125347223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45983.218125347223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45983.218125347223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45983.218125347223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45983.218125347223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45983.218125347223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45983.218125347223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45983.218125347223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45983.218125347223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45983.218125347223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45983.218125347223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45983.218125347223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45983.218125347223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45983.218125347223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45983.218125347223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45983.218125347223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45983.218125347223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45983.218125347223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45983.218125347223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45983.218125347223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45983.218125347223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45983.218125347223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45983.218125347223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45983.218125347223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45983.218125347223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45983.218125347223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45983.218125347223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45983.218125347223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45983.218125347223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45983.218125347223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45983.218125347223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45983.218125347223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45983.218125347223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45983.218125347223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45983.218125347223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45983.218125347223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45983.218125347223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45983.218125347223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45983.218125347223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45983.218125347223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45983.218125347223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45983.218125347223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45983.218125347223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45983.218125347223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45983.218125347223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45983.218125347223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45983.218125347223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45983.218125347223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45983.218125347223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45983.218125347223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45983.218125347223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45983.218125347223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45983.218125347223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45983.218125347223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45983.218125347223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45983.218125347223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45983.218125347223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45983.218125347223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45983.218125347223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45983.218125347223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45983.218125347223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45983.218125347223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45983.218125347223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45983.218125347223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45983.218125347223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45983.218125347223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45983.218125347223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45983.218125347223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45983.218125347223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45983.218125347223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45983.218125347223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45983.218125347223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45983.218125347223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45983.218125347223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45983.218125347223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45983.218125347223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45983.218125347223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45983.218125347223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45983.218125347223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45983.218125347223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45983.218125347223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45983.218125347223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45983.218125347223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45983.218125347223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45983.218125347223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45983.218125347223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45983.218125347223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45983.218125347223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45983.218125347223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45983.218125347223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45983.218125347223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45983.218125347223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45983.218125347223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45983.218125347223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45983.218125347223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45983.218125347223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45983.218125347223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45983.218125347223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45983.218125347223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45983.218125347223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45983.218125347223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45983.218125347223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45983.218125347223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45983.218125347223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45983.218125347223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45983.218125347223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45983.218125347223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45983.218125347223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45983.218125347223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45983.218125347223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45983.218125347223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45983.218125347223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45983.218125347223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45983.218125347223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45983.218125347223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45983.218125347223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45983.218125347223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45983.218125347223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45983.218125347223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45983.218125347223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45983.218125347223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45983.218125347223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45983.218125347223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45983.218125347223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45983.218125347223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45983.218125347223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45983.218125347223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45983.218125347223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45983.218125347223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45983.218125347223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45983.218125347223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45983.218125347223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45983.218125347223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45983.218125347223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45983.218125347223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45983.218125347223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45983.218125347223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45983.218125347223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45983.218125347223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45983.218125347223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45983.218125347223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45983.218125347223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45983.218125347223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45983.218125347223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45983.218125347223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45983.218125347223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45983.218125347223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45983.218125347223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45983.218125347223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45983.218125347223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45983.218125347223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45983.218125347223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45983.218125347223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45983.218125347223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45983.218125347223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45983.218125347223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45983.218125347223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45983.218125347223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45983.218125347223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45983.218125347223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45983.218125347223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45983.218125347223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45983.218125347223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45983.218125347223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45983.218125347223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45983.218125347223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45983.218125347223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45983.218125347223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45983.218125347223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45983.218125347223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45983.218125347223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45983.218125347223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45983.218125347223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45983.218125347223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45983.218125347223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45983.218125347223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45983.218125347223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45983.218125347223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45983.218125347223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45983.218125347223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45983.218125347223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45983.218125347223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45983.218125347223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45983.218125347223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45983.218125347223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45983.218125347223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45983.218125347223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45983.218125347223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45983.218125347223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45983.218125347223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45983.218125347223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45983.218125347223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45983.218125347223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45983.218125347223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45983.218125347223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45983.218125347223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45983.218125347223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45983.218125347223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45983.218125347223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45983.218125347223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45983.218125347223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45983.218125347223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45983.218125347223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45983.218125347223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45983.218125347223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45983.218125347223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45983.218125347223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45983.218125347223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45983.218125347223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45983.218125347223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45983.218125347223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45983.218125347223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45983.218125347223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45983.218125347223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45983.218125347223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45983.218125347223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45983.218125347223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45983.218125347223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45983.218125347223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45983.218125347223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45983.218125347223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45983.218125347223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45983.218125347223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45983.218125347223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45983.218125347223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45983.218125347223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45983.218125347223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45983.218125347223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45983.218125347223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45983.218125347223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45983.218125347223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45983.218125347223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45983.218125347223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45983.218125347223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45983.218125347223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45983.218125347223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45983.218125347223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45983.218125347223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45983.218125347223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45983.218125347223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45983.218125347223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45983.218125347223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45983.218125347223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45983.218125347223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45983.218125347223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45983.218125347223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45983.218125347223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45983.218125347223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45983.218125347223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45983.218125347223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45983.218125347223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45983.218125347223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45983.218125347223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45983.218125347223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45983.218125347223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45983.218125347223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45983.218125347223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45983.218125347223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45983.218125347223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45983.218125347223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45983.218125347223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45983.218125347223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45983.218125347223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45983.218125347223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45983.218125347223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45983.218125347223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45983.218125347223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45983.218125347223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45983.218125347223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45983.218125347223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45983.218125347223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45983.218125347223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45983.218125347223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45983.218125347223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45983.218125347223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45983.218125347223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45983.218125347223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45983.218125347223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45983.218125347223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45983.218125347223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45983.218125347223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45983.218125347223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45983.218125347223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45983.218125347223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45983.218125347223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45983.218125347223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45983.218125347223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45983.218125347223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45983.218125347223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45983.218125347223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45983.218125347223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45983.218125347223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45983.218125347223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45983.218125347223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45983.218125347223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45983.218125347223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45983.218125347223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45983.218125347223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45983.218125347223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45983.218125347223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45983.218125347223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45983.218125347223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45983.218125347223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45983.218125347223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45983.218125347223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45983.218125347223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45983.218125347223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45983.218125347223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45983.218125347223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45983.218125347223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45983.218125347223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45983.218125347223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45983.218125347223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45983.218125347223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45983.218125347223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45983.218125347223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45983.218125347223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45983.218125347223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45983.218125347223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45983.218125347223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45983.218125347223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45983.218125347223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45983.218125347223</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279.73740775462647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0.23409756944602123</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9.7592939811875112E-2</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45983.218125347223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45983.218125347223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45983.218125347223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45983.218125347223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45983.218125347223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45983.218125347223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45983.218125347223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45983.218125347223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45983.218125347223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45983.218125347223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45983.218125347223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45983.218125347223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45983.218125347223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45983.218125347223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45983.218125347223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45983.218125347223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45983.218125347223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45983.218125347223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45983.218125347223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45983.218125347223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45983.218125347223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45983.218125347223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45983.218125347223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45983.218125347223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45983.218125347223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45983.218125347223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45983.218125347223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45983.218125347223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45983.218125347223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45983.218125347223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45983.218125347223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45983.218125347223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45983.218125347223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45983.218125347223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45983.218125347223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45983.218125347223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45983.218125347223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45983.218125347223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45983.218125347223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45983.218125347223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45983.218125347223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45983.218125347223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45983.218125347223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45983.218125347223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45983.218125347223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45983.218125347223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45983.218125347223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45983.218125347223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45983.218125347223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45983.218125347223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45983.218125347223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45983.218125347223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45983.218125347223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45983.218125347223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45983.218125347223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45983.218125347223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45983.218125347223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45983.218125347223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45983.218125347223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45983.218125347223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45983.218125347223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45983.218125347223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45983.218125347223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45983.218125347223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45983.218125347223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45983.218125347223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45983.218125347223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45983.218125347223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45983.218125347223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45983.218125347223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45983.218125347223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45983.218125347223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45983.218125347223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45983.218125347223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45983.218125347223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45983.218125347223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45983.218125347223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45983.218125347223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45983.218125347223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45983.218125347223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45983.218125347223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45983.218125347223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45983.218125347223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45983.218125347223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45983.218125347223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45983.218125347223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45983.218125347223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45983.218125347223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45983.218125347223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45983.218125347223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45983.218125347223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45983.218125347223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45983.218125347223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45983.218125347223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45983.218125347223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45983.218125347223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45983.218125347223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45983.218125347223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45983.218125347223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45983.218125347223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45983.218125347223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45983.218125347223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45983.218125347223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45983.218125347223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45983.218125347223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45983.218125347223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45983.218125347223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45983.218125347223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45983.218125347223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45983.218125347223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45983.218125347223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45983.218125347223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45983.218125347223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45983.218125347223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45983.218125347223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45983.218125347223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45983.218125347223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45983.218125347223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45983.218125347223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45983.218125347223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45983.218125347223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45983.218125347223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45983.218125347223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45983.218125347223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45983.218125347223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45983.218125347223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45983.218125347223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45983.218125347223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45983.218125347223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45983.218125347223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45983.218125347223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45983.218125347223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45983.218125347223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45983.218125347223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45983.218125347223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45983.218125347223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45983.218125347223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45983.218125347223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45983.218125347223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45983.218125347223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45983.218125347223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45983.218125347223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45983.218125347223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45983.218125347223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45983.218125347223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45983.218125347223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45983.218125347223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45983.218125347223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45983.218125347223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45983.218125347223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45983.218125347223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45983.218125347223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45983.218125347223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45983.218125347223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45983.218125347223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45983.218125347223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45983.218125347223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45983.218125347223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45983.218125347223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45983.218125347223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45983.218125347223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45983.218125347223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45983.218125347223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45983.218125347223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45983.218125347223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45983.218125347223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45983.218125347223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45983.218125347223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45983.218125347223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45983.218125347223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45983.218125347223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45983.218125347223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45983.218125347223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45983.218125347223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45983.218125347223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45983.218125347223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45983.218125347223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45983.218125347223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45983.218125347223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45983.218125347223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45983.218125347223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45983.218125347223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45983.218125347223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45983.218125347223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45983.218125347223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45983.218125347223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45983.218125347223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45983.218125347223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45983.218125347223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45983.218125347223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45983.218125347223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45983.218125347223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45983.218125347223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45983.218125347223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45983.218125347223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45983.218125347223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45983.218125347223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45983.218125347223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45983.218125347223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45983.218125347223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45983.218125347223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45983.218125347223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45983.218125347223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45983.218125347223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45983.218125347223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45983.218125347223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45983.218125347223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45983.218125347223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45983.218125347223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45983.218125347223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45983.218125347223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45983.218125347223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45983.218125347223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45983.218125347223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45983.218125347223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45983.218125347223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45983.218125347223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45983.218125347223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45983.218125347223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45983.218125347223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45983.218125347223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45983.218125347223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45983.218125347223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45983.218125347223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45983.218125347223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45983.218125347223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45983.218125347223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45983.218125347223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45983.218125347223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45983.218125347223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45983.218125347223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45983.218125347223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45983.218125347223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45983.218125347223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45983.218125347223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45983.218125347223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45983.218125347223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45983.218125347223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45983.218125347223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45983.218125347223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45983.218125347223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45983.218125347223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45983.218125347223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45983.218125347223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45983.218125347223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45983.218125347223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45983.218125347223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45983.218125347223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45983.218125347223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45983.218125347223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45983.218125347223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45983.218125347223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45983.218125347223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45983.218125347223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45983.218125347223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45983.218125347223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45983.218125347223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45983.218125347223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45983.218125347223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45983.218125347223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45983.218125347223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45983.218125347223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45983.218125347223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45983.218125347223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45983.218125347223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45983.218125347223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45983.218125347223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45983.218125347223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45983.218125347223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45983.218125347223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45983.218125347223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45983.218125347223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45983.218125347223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45983.218125347223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45983.218125347223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45983.218125347223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45983.218125347223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45983.218125347223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45983.218125347223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45983.218125347223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45983.218125347223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45983.218125347223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45983.218125347223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45983.218125347223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45983.218125347223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45983.218125347223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45983.218125347223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45983.218125347223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45983.218125347223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45983.218125347223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45983.218125347223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45983.218125347223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45983.218125347223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45983.218125347223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45983.218125347223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45983.218125347223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45983.218125347223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45983.218125347223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45983.218125347223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45983.218125347223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45983.218125347223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45983.218125347223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45983.218125347223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45983.218125347223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45983.218125347223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45983.218125347223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45983.218125347223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45983.218125347223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45983.218125347223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45983.218125347223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45983.218125347223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45983.218125347223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45983.218125347223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45983.218125347223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45983.218125347223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45983.218125347223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45983.218125347223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45983.218125347223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45983.218125347223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45983.218125347223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45983.218125347223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45983.218125347223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45983.218125347223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45983.218125347223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45983.218125347223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45983.218125347223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45983.218125347223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45983.218125347223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45983.218125347223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45983.218125347223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45983.218125347223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45983.218125347223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45983.218125347223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45983.218125347223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45983.218125347223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45983.218125347223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45983.218125347223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45983.218125347223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45983.218125347223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45983.218125347223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45983.218125347223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45983.218125347223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45983.218125347223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45983.218125347223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45983.218125347223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45983.218125347223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45983.218125347223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45983.218125347223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45983.218125347223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45983.218125347223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45983.218125347223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45983.218125347223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45983.218125347223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45983.218125347223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45983.218125347223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45983.218125347223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45983.218125347223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45983.218125347223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45983.218125347223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45983.218125347223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45983.218125347223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45983.218125347223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45983.218125347223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45983.218125347223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45983.218125347223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45983.218125347223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45983.218125347223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45983.218125347223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45983.218125347223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45983.218125347223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45983.218125347223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45983.218125347223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45983.218125347223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45983.218125347223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45983.218125347223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45983.218125347223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45983.218125347223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45983.218125347223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45983.218125347223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45983.218125347223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45983.218125347223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45983.218125347223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45983.218125347223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45983.218125347223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45983.218125347223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45983.218125347223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45983.218125347223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45983.218125347223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45983.218125347223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45983.218125347223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45983.218125347223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45983.218125347223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45983.218125347223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45983.218125347223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45983.218125347223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45983.218125347223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45983.218125347223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45983.218125347223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45983.218125347223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45983.218125347223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45983.218125347223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45983.218125347223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45983.218125347223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45983.218125347223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45983.218125347223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45983.218125347223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45983.218125347223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45983.218125347223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45983.218125347223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45983.218125347223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45983.218125347223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45983.218125347223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45983.218125347223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45983.218125347223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45983.218125347223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45983.218125347223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45983.218125347223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45983.218125347223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45983.218125347223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45983.218125347223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45983.218125347223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45983.218125347223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45983.218125347223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45983.218125347223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45983.218125347223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45983.218125347223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45983.218125347223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45983.218125347223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45983.218125347223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45983.218125347223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45983.218125347223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45983.218125347223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45983.218125347223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45983.218125347223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45983.218125347223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45983.218125347223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45983.218125347223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45983.218125347223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45983.218125347223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45983.218125347223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45983.218125347223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45983.218125347223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45983.218125347223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45983.218125347223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45983.218125347223</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91.386065162034356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57.029248032406031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34.557014236110263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5.7033221064848476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1.8448267361090984</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0.44957210648135515</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0.35410914351814426</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45983.218125347223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45983.218125347223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45983.218125347223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45983.218125347223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45983.218125347223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45983.218125347223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45983.218125347223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45983.218125347223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45983.218125347223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45983.218125347223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45983.218125347223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45983.218125347223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45983.218125347223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45983.218125347223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45983.218125347223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45983.218125347223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45983.218125347223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45983.218125347223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45983.218125347223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45983.218125347223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45983.218125347223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45983.218125347223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45983.218125347223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45983.218125347223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45983.218125347223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45983.218125347223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45983.218125347223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45983.218125347223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45983.218125347223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45983.218125347223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45983.218125347223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45983.218125347223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45983.218125347223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45983.218125347223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45983.218125347223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45983.218125347223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45983.218125347223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45983.218125347223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45983.218125347223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45983.218125347223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45983.218125347223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45983.218125347223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45983.218125347223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45983.218125347223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45983.218125347223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45983.218125347223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45983.218125347223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45983.218125347223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45983.218125347223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45983.218125347223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45983.218125347223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45983.218125347223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45983.218125347223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45983.218125347223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45983.218125347223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45983.218125347223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45983.218125347223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45983.218125347223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45983.218125347223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45983.218125347223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45983.218125347223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45983.218125347223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45983.218125347223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45983.218125347223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45983.218125347223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45983.218125347223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45983.218125347223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45983.218125347223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45983.218125347223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45983.218125347223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45983.218125347223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45983.218125347223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45983.218125347223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45983.218125347223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45983.218125347223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45983.218125347223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45983.218125347223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45983.218125347223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45983.218125347223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45983.218125347223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45983.218125347223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45983.218125347223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45983.218125347223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45983.218125347223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45983.218125347223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45983.218125347223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45983.218125347223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45983.218125347223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45983.218125347223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45983.218125347223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45983.218125347223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45983.218125347223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45983.218125347223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45983.218125347223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45983.218125347223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29455</v>
      </c>
      <c r="E2" s="109" t="s">
        <v>39021</v>
      </c>
      <c r="F2" s="121">
        <v>45983.189641203702</v>
      </c>
      <c r="G2" s="104">
        <f t="shared" ref="G2:G27" ca="1" si="0">IFERROR(NOW()-F2,"-")</f>
        <v>2.8484143520472571E-2</v>
      </c>
      <c r="H2" s="121">
        <v>45983.18959490741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4</v>
      </c>
      <c r="D3" s="149" t="s">
        <v>30405</v>
      </c>
      <c r="E3" s="109" t="s">
        <v>39021</v>
      </c>
      <c r="F3" s="121">
        <v>45983.189965277779</v>
      </c>
      <c r="G3" s="104">
        <f t="shared" ca="1" si="0"/>
        <v>2.8160069443401881E-2</v>
      </c>
      <c r="H3" s="121">
        <v>45983.189930555556</v>
      </c>
      <c r="I3" s="119" t="str">
        <f>IFERROR(VLOOKUP(D3,DB!A:F,6,0),"")</f>
        <v>SCECO</v>
      </c>
      <c r="J3" s="119" t="str">
        <f>IFERROR(VLOOKUP(D3,DB!A:G,7,0),"")</f>
        <v>Dead+No BB Design</v>
      </c>
      <c r="K3" s="122" t="s">
        <v>39129</v>
      </c>
      <c r="L3" s="123" t="str">
        <f>IFERROR(VLOOKUP(D3,DB!A:I,9,0),"")</f>
        <v>Latis</v>
      </c>
    </row>
    <row r="4" spans="1:16382" ht="31.5" customHeight="1">
      <c r="A4" s="118" t="s">
        <v>39130</v>
      </c>
      <c r="B4" s="119" t="str">
        <f>IFERROR(VLOOKUP(D4,DB!A:K,11,0),"")</f>
        <v>R6</v>
      </c>
      <c r="C4" s="120">
        <v>4</v>
      </c>
      <c r="D4" s="119" t="s">
        <v>30242</v>
      </c>
      <c r="E4" s="109" t="s">
        <v>39021</v>
      </c>
      <c r="F4" s="121"/>
      <c r="G4" s="104">
        <f t="shared" ca="1" si="0"/>
        <v>45983.218125347223</v>
      </c>
      <c r="H4" s="121">
        <v>45983.189930555556</v>
      </c>
      <c r="I4" s="119" t="str">
        <f>IFERROR(VLOOKUP(D4,DB!A:F,6,0),"")</f>
        <v>SCECO</v>
      </c>
      <c r="J4" s="119" t="str">
        <f>IFERROR(VLOOKUP(D4,DB!A:G,7,0),"")</f>
        <v>Dead+No BB Design</v>
      </c>
      <c r="K4" s="122" t="s">
        <v>39131</v>
      </c>
      <c r="L4" s="123" t="str">
        <f>IFERROR(VLOOKUP(D4,DB!A:I,9,0),"")</f>
        <v>Latis</v>
      </c>
    </row>
    <row r="5" spans="1:16382" ht="31.5" customHeight="1">
      <c r="A5" s="118"/>
      <c r="B5" s="119" t="str">
        <f>IFERROR(VLOOKUP(D5,DB!A:K,11,0),"")</f>
        <v/>
      </c>
      <c r="C5" s="120"/>
      <c r="D5" s="119"/>
      <c r="E5" s="109"/>
      <c r="F5" s="121"/>
      <c r="G5" s="104">
        <f t="shared" ca="1" si="0"/>
        <v>45983.218125347223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45983.218125347223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45983.218125347223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45983.218125347223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45983.218125347223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45983.218125347223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45983.218125347223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45983.218125347223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45983.218125347223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45983.218125347223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45983.218125347223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45983.218125347223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45983.218125347223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45983.218125347223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45983.218125347223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45983.218125347223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45983.218125347223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45983.218125347223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45983.218125347223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45983.218125347223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45983.218125347223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45983.218125347223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45983.218125347223</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