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72" documentId="120_S{2AC9BD13-BADA-5192-A53E-5A8FF88502F6}" xr6:coauthVersionLast="47" xr6:coauthVersionMax="47" xr10:uidLastSave="{440F0B69-1B81-436D-AC61-0FCF2B667F8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<sst xmlns="http://schemas.openxmlformats.org/spreadsheetml/2006/main" count="180277" uniqueCount="39121">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</sst>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tabSelected="1" workbookViewId="0">
      <selection activeCell="D10" sqref="D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312.06217361111339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2" ca="1" si="0">IFERROR(NOW()-F3,"")</f>
        <v>3.4384375001536682E-2</v>
      </c>
      <c r="H3" s="111">
        <v>45974.971030092594</v>
      </c>
      <c r="I3" s="109" t="str">
        <f>IFERROR(VLOOKUP(D3,DB!A:F,6,0),"")</f>
        <v>SCECO</v>
      </c>
      <c r="J3" s="109" t="str">
        <f>IFERROR(VLOOKUP(D3,DB!A:G,7,0),"")</f>
        <v>No BB Design+Vandalized</v>
      </c>
      <c r="K3" s="113" t="s">
        <v>39025</v>
      </c>
      <c r="L3" s="114" t="str">
        <f>IFERROR(VLOOKUP(D3,DB!A:I,9,0),"")</f>
        <v>Latis</v>
      </c>
    </row>
    <row r="4" spans="1:15" ht="15" customHeight="1">
      <c r="A4" s="108"/>
      <c r="B4" s="109" t="str">
        <f>IFERROR(VLOOKUP(D4,DB!A:K,11,0),"")</f>
        <v/>
      </c>
      <c r="C4" s="109"/>
      <c r="D4" s="109"/>
      <c r="E4" s="110"/>
      <c r="F4" s="111"/>
      <c r="G4" s="112">
        <f t="shared" ca="1" si="0"/>
        <v>45975.010599652778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45975.010599652778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45975.010599652778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45975.010599652778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45975.010599652778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45975.010599652778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45975.010599652778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45975.010599652778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45975.010599652778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ref="G13:G44" ca="1" si="1">IFERROR(NOW()-F13,"")</f>
        <v>45975.010599652778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45975.010599652778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45975.010599652778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45975.010599652778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45975.010599652778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45975.010599652778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45975.010599652778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45975.010599652778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45975.010599652778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45975.010599652778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45975.010599652778</v>
      </c>
      <c r="H23" s="111"/>
      <c r="I23" s="109" t="str">
        <f>IFERROR(VLOOKUP(D23,DB!A:F,6,0),"")</f>
        <v/>
      </c>
      <c r="J23" s="109" t="str">
        <f>IFERROR(VLOOKUP(D23,DB!A:G,7,0),"")</f>
        <v/>
      </c>
      <c r="K23" s="113"/>
      <c r="L23" s="114" t="str">
        <f>IFERROR(VLOOKUP(D23,DB!A:I,9,0),"")</f>
        <v/>
      </c>
    </row>
    <row r="24" spans="1:12" ht="15" customHeight="1">
      <c r="A24" s="117"/>
      <c r="B24" s="118" t="str">
        <f>IFERROR(VLOOKUP(D24,DB!A:K,11,0),"")</f>
        <v/>
      </c>
      <c r="C24" s="118"/>
      <c r="D24" s="118"/>
      <c r="E24" s="119"/>
      <c r="F24" s="120"/>
      <c r="G24" s="121">
        <f t="shared" ca="1" si="1"/>
        <v>45975.010599652778</v>
      </c>
      <c r="H24" s="120"/>
      <c r="I24" s="118" t="str">
        <f>IFERROR(VLOOKUP(D24,DB!A:F,6,0),"")</f>
        <v/>
      </c>
      <c r="J24" s="118" t="str">
        <f>IFERROR(VLOOKUP(D24,DB!A:G,7,0),"")</f>
        <v/>
      </c>
      <c r="K24" s="122"/>
      <c r="L24" s="123" t="str">
        <f>IFERROR(VLOOKUP(D24,DB!A:I,9,0),"")</f>
        <v/>
      </c>
    </row>
    <row r="25" spans="1:12" ht="15" customHeight="1">
      <c r="A25" s="150"/>
      <c r="B25" s="151" t="str">
        <f>IFERROR(VLOOKUP(D25,DB!A:K,11,0),"")</f>
        <v/>
      </c>
      <c r="C25" s="151"/>
      <c r="D25" s="151"/>
      <c r="E25" s="152"/>
      <c r="F25" s="149"/>
      <c r="G25" s="153">
        <f ca="1">IFERROR(NOW()-F25,"")</f>
        <v>45975.01059953704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45975.01059953704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45975.01059953704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45975.01059953704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45975.01059953704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45975.01059953704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45975.01059953704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45975.01059953704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45975.01059953704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45975.01059953704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45975.01059953704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45975.01059953704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45975.01059953704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45975.01059953704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45975.01059953704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45975.01059953704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45975.01059953704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45975.01059953704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45975.01059953704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45975.01059953704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45975.01059953704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45975.01059953704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45975.01059953704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45975.01059953704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45975.01059953704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45975.01059953704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45975.01059953704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45975.01059953704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45975.01059953704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45975.01059953704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45975.01059953704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45975.01059953704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45975.01059953704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45975.01059953704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45975.01059953704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45975.01059953704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45975.01059953704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45975.01059953704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45975.01059953704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45975.01059953704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45975.01059953704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45975.01059953704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45975.01059953704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45975.01059953704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45975.01059953704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45975.01059953704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45975.01059953704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45975.01059953704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45975.01059953704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45975.01059953704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45975.01059953704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45975.01059953704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45975.01059953704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45975.01059953704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45975.01059953704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45975.01059953704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45975.01059953704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45975.01059953704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45975.01059953704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45975.01059953704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45975.01059953704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45975.01059953704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45975.01059953704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45975.01059953704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45975.01059953704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45975.01059953704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45975.01059953704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45975.01059953704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45975.01059953704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45975.01059953704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45975.01059953704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45975.01059953704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45975.01059953704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45975.01059953704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45975.01059953704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45975.01059953704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45975.01059953704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45975.01059953704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45975.01059953704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45975.01059953704</v>
      </c>
      <c r="H104" s="149"/>
      <c r="I104" s="151" t="str">
        <f>IFERROR(VLOOKUP(D104,DB!A:F,6,0),"")</f>
        <v/>
      </c>
      <c r="J104" s="151" t="str">
        <f>IFERROR(VLOOKUP(D104,DB!A:G,7,0),"")</f>
        <v/>
      </c>
      <c r="K104" s="154"/>
      <c r="L104" s="155" t="str">
        <f>IFERROR(VLOOKUP(D104,DB!A:I,9,0),"")</f>
        <v/>
      </c>
    </row>
  </sheetData>
  <customSheetViews>
    <customSheetView guid="{F6042A99-DD27-4453-835D-0834D95730CC}" filter="1" showAutoFilter="1">
      <pageMargins left="0" right="0" top="0" bottom="0" header="0" footer="0"/>
      <autoFilter ref="B1:M1" xr:uid="{D4DB7EE4-A48A-4AFE-AE4E-5DBD0739348A}"/>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150.01076168981672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0.40431493055803003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45975.01059953704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45975.01059953704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45975.01059953704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45975.01059953704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45975.01059953704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45975.01059953704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45975.01059953704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45975.01059953704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45975.01059953704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45975.01059953704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45975.01059953704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45975.01059953704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45975.01059953704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45975.01059953704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45975.01059953704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45975.01059953704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45975.01059953704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45975.01059953704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45975.01059953704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45975.01059953704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45975.01059953704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45975.01059953704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45975.01059953704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45975.01059953704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45975.01059953704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45975.01059953704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45975.01059953704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45975.01059953704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45975.01059953704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45975.01059953704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45975.01059953704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45975.01059953704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45975.01059953704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45975.01059953704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45975.01059953704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45975.01059953704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45975.01059953704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45975.01059953704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45975.01059953704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45975.01059953704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45975.01059953704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45975.01059953704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45975.01059953704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45975.01059953704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45975.01059953704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45975.01059953704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45975.010599652778</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45975.010599652778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45975.010599652778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45975.010599652778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45975.010599652778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45975.010599652778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45975.010599652778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45975.010599652778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45975.010599652778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45975.010599652778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45975.010599652778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45975.010599652778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45975.010599652778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45975.010599652778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45975.010599652778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45975.010599652778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45975.010599652778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45975.010599652778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45975.010599652778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45975.010599652778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45975.010599652778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45975.010599652778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45975.010599652778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45975.010599652778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45975.010599652778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45975.010599652778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45975.010599652778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45975.010599652778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45975.010599652778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45975.010599652778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45975.010599652778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45975.010599652778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45975.010599652778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45975.010599652778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45975.010599652778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45975.010599652778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45975.010599652778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45975.010599652778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45975.010599652778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45975.010599652778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45975.010599652778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45975.010599652778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45975.010599652778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45975.010599652778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45975.010599652778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45975.010599652778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45975.010599652778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45975.010599652778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45975.010599652778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45975.010599652778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45975.010599652778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45975.010599652778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45975.010599652778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45975.010599652778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45975.010599652778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45975.010599652778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45975.010599652778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45975.010599652778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45975.010599652778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45975.010599652778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45975.010599652778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45975.010599652778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45975.010599652778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45975.010599652778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45975.010599652778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45975.010599652778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45975.010599652778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45975.010599652778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45975.010599652778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45975.010599652778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45975.010599652778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45975.010599652778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45975.010599652778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45975.010599652778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45975.010599652778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45975.010599652778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45975.010599652778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45975.010599652778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45975.010599652778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45975.010599652778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45975.010599652778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45975.010599652778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45975.010599652778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45975.010599652778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45975.010599652778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45975.010599652778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45975.010599652778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45975.010599652778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45975.010599652778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45975.010599652778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45975.010599652778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45975.010599652778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45975.010599652778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45975.010599652778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45975.010599652778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45975.010599652778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45975.010599652778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45975.010599652778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45975.010599652778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45975.010599652778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45975.010599652778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45975.010599652778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45975.010599652778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45975.010599652778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45975.010599652778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45975.010599652778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45975.010599652778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45975.010599652778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45975.010599652778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45975.010599652778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45975.010599652778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45975.010599652778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45975.010599652778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45975.010599652778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45975.010599652778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45975.010599652778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45975.010599652778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45975.010599652778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45975.010599652778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45975.010599652778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45975.010599652778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45975.010599652778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45975.010599652778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45975.010599652778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45975.010599652778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45975.010599652778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45975.010599652778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45975.010599652778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45975.010599652778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45975.010599652778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45975.010599652778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45975.010599652778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45975.010599652778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45975.010599652778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45975.010599652778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45975.010599652778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45975.010599652778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45975.010599652778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45975.010599652778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45975.010599652778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45975.010599652778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45975.010599652778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45975.010599652778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45975.010599652778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45975.010599652778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45975.010599652778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45975.010599652778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45975.010599652778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45975.010599652778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45975.010599652778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45975.010599652778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45975.010599652778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45975.010599652778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45975.010599652778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45975.010599652778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45975.010599652778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45975.010599652778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45975.010599652778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45975.010599652778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45975.010599652778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45975.010599652778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45975.010599652778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45975.010599652778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45975.010599652778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45975.010599652778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45975.010599652778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45975.010599652778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45975.010599652778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45975.010599652778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45975.010599652778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45975.010599652778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45975.010599652778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45975.010599652778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45975.010599652778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45975.010599652778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45975.010599652778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45975.010599652778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45975.010599652778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45975.010599652778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45975.010599652778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45975.010599652778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45975.010599652778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45975.010599652778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45975.010599652778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45975.010599652778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45975.010599652778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45975.010599652778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45975.010599652778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45975.010599652778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45975.010599652778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45975.010599652778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45975.010599652778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45975.010599652778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45975.010599652778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45975.010599652778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45975.010599652778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45975.010599652778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45975.010599652778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45975.010599652778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45975.010599652778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45975.010599652778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45975.010599652778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45975.010599652778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45975.010599652778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45975.010599652778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45975.010599652778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45975.010599652778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45975.010599652778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45975.010599652778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45975.010599652778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45975.010599652778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45975.010599652778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45975.010599652778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45975.010599652778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45975.010599652778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45975.010599652778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45975.010599652778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45975.010599652778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45975.010599652778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45975.010599652778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45975.010599652778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45975.010599652778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45975.010599652778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45975.010599652778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45975.010599652778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45975.010599652778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45975.010599652778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45975.010599652778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45975.010599652778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45975.010599652778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45975.010599652778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45975.010599652778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45975.010599652778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45975.010599652778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45975.010599652778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45975.010599652778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45975.010599652778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45975.010599652778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45975.010599652778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45975.010599652778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45975.010599652778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45975.010599652778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45975.010599652778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45975.010599652778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45975.010599652778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45975.010599652778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45975.010599652778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45975.010599652778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45975.010599652778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45975.010599652778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45975.010599652778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45975.010599652778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45975.010599652778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45975.010599652778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45975.010599652778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45975.010599652778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45975.010599652778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45975.010599652778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45975.010599652778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45975.010599652778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45975.010599652778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45975.010599652778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45975.010599652778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45975.010599652778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45975.010599652778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45975.010599652778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45975.010599652778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45975.010599652778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45975.010599652778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45975.010599652778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45975.010599652778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45975.010599652778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45975.010599652778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45975.010599652778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45975.010599652778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45975.010599652778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45975.010599652778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45975.010599652778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45975.010599652778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45975.010599652778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45975.010599652778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45975.010599652778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45975.010599652778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45975.010599652778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45975.010599652778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45975.010599652778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45975.010599652778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45975.010599652778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45975.010599652778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45975.010599652778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45975.010599652778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45975.010599652778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45975.010599652778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45975.010599652778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45975.010599652778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45975.010599652778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45975.010599652778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45975.010599652778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45975.010599652778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45975.010599652778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45975.010599652778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45975.010599652778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45975.010599652778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45975.010599652778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45975.010599652778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45975.010599652778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45975.010599652778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45975.010599652778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45975.010599652778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45975.010599652778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45975.010599652778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45975.010599652778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45975.010599652778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45975.010599652778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45975.010599652778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45975.010599652778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45975.010599652778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45975.010599652778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45975.010599652778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45975.010599652778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45975.010599652778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45975.010599652778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45975.010599652778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45975.010599652778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45975.010599652778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45975.010599652778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45975.010599652778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45975.010599652778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45975.010599652778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45975.010599652778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45975.010599652778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45975.010599652778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45975.010599652778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45975.010599652778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45975.010599652778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45975.010599652778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45975.010599652778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45975.010599652778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45975.010599652778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45975.010599652778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45975.010599652778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45975.010599652778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45975.010599652778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45975.010599652778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45975.010599652778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45975.010599652778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45975.010599652778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45975.010599652778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45975.010599652778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45975.010599652778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45975.010599652778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45975.010599652778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45975.010599652778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45975.010599652778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45975.010599652778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45975.010599652778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45975.010599652778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45975.010599652778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45975.010599652778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45975.010599652778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45975.010599652778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45975.010599652778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45975.010599652778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45975.010599652778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45975.010599652778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45975.010599652778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45975.010599652778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45975.010599652778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45975.010599652778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45975.010599652778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45975.010599652778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45975.010599652778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45975.010599652778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45975.010599652778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45975.010599652778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45975.010599652778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45975.010599652778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45975.010599652778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45975.010599652778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45975.010599652778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45975.010599652778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45975.010599652778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45975.010599652778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45975.010599652778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45975.010599652778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45975.010599652778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45975.010599652778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45975.010599652778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45975.010599652778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45975.010599652778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45975.010599652778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45975.010599652778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45975.010599652778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45975.010599652778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45975.010599652778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45975.010599652778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45975.010599652778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45975.010599652778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45975.010599652778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45975.010599652778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45975.010599652778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45975.010599652778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45975.010599652778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45975.010599652778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45975.010599652778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45975.010599652778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45975.010599652778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45975.010599652778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45975.010599652778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45975.010599652778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45975.010599652778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45975.010599652778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45975.010599652778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45975.010599652778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45975.010599652778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45975.010599652778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45975.010599652778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45975.010599652778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45975.010599652778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45975.010599652778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45975.010599652778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45975.010599652778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45975.010599652778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45975.010599652778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45975.010599652778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45975.010599652778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45975.010599652778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45975.010599652778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45975.010599652778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45975.010599652778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45975.010599652778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45975.010599652778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45975.010599652778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45975.010599652778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45975.010599652778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45975.010599652778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45975.010599652778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45975.010599652778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45975.010599652778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45975.010599652778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45975.010599652778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45975.010599652778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45975.010599652778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45975.010599652778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45975.010599652778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45975.010599652778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45975.010599652778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45975.010599652778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45975.010599652778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45975.010599652778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45975.010599652778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45975.010599652778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45975.010599652778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45975.010599652778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45975.010599652778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45975.010599652778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45975.010599652778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45975.010599652778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45975.010599652778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45975.010599652778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45975.010599652778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45975.010599652778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45975.010599652778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45975.010599652778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45975.010599652778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45975.010599652778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45975.010599652778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45975.010599652778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45975.010599652778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45975.010599652778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45975.010599652778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45975.010599652778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45975.010599652778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45975.010599652778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45975.010599652778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45975.010599652778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45975.010599652778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45975.010599652778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45975.010599652778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45975.010599652778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45975.010599652778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45975.010599652778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45975.010599652778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45975.010599652778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45975.010599652778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45975.010599652778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45975.010599652778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45975.010599652778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45975.010599652778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45975.010599652778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45975.010599652778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45975.010599652778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45975.010599652778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45975.010599652778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45975.010599652778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45975.010599652778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45975.010599652778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45975.010599652778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45975.010599652778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45975.010599652778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45975.010599652778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45975.010599652778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45975.010599652778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45975.010599652778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45975.010599652778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45975.010599652778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45975.010599652778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45975.010599652778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45975.010599652778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45975.010599652778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45975.010599652778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45975.010599652778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45975.010599652778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45975.010599652778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45975.010599652778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45975.010599652778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45975.010599652778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45975.010599652778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45975.010599652778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45975.010599652778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45975.010599652778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45975.010599652778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45975.010599652778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45975.010599652778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45975.010599652778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45975.010599652778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45975.010599652778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45975.010599652778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45975.010599652778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45975.010599652778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45975.010599652778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45975.010599652778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45975.010599652778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45975.010599652778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45975.010599652778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45975.010599652778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45975.010599652778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45975.010599652778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45975.010599652778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45975.010599652778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45975.010599652778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45975.010599652778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45975.010599652778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45975.010599652778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45975.010599652778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45975.010599652778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45975.010599652778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45975.010599652778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45975.010599652778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45975.010599652778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45975.010599652778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45975.010599652778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45975.010599652778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45975.010599652778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45975.010599652778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45975.010599652778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45975.010599652778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45975.010599652778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45975.010599652778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45975.010599652778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45975.010599652778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45975.010599652778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45975.010599652778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45975.010599652778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45975.010599652778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45975.010599652778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45975.010599652778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45975.010599652778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45975.010599652778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45975.010599652778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45975.010599652778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45975.010599652778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45975.010599652778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45975.010599652778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45975.010599652778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45975.010599652778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45975.010599652778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45975.010599652778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45975.010599652778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45975.010599652778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45975.010599652778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45975.010599652778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45975.010599652778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45975.010599652778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45975.010599652778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45975.010599652778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45975.010599652778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45975.010599652778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45975.010599652778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45975.010599652778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45975.010599652778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45975.010599652778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45975.010599652778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45975.010599652778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45975.010599652778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45975.010599652778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45975.010599652778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45975.010599652778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45975.010599652778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45975.010599652778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45975.010599652778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45975.010599652778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45975.010599652778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45975.010599652778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45975.010599652778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45975.010599652778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45975.010599652778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45975.010599652778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45975.010599652778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45975.010599652778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45975.010599652778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45975.010599652778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45975.010599652778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45975.010599652778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45975.010599652778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45975.010599652778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45975.010599652778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45975.010599652778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45975.010599652778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45975.010599652778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45975.010599652778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45975.010599652778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45975.010599652778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45975.010599652778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45975.010599652778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45975.010599652778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45975.010599652778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45975.010599652778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45975.010599652778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45975.010599652778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45975.010599652778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45975.010599652778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45975.010599652778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45975.010599652778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45975.010599652778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45975.010599652778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45975.010599652778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45975.010599652778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45975.010599652778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45975.010599652778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45975.010599652778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45975.010599652778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45975.010599652778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45975.010599652778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45975.010599652778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45975.010599652778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45975.010599652778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45975.010599652778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45975.010599652778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45975.010599652778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45975.010599652778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45975.010599652778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45975.010599652778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45975.010599652778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45975.010599652778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45975.010599652778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45975.010599652778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45975.010599652778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45975.010599652778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45975.010599652778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45975.010599652778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45975.010599652778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45975.010599652778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45975.010599652778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45975.010599652778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45975.010599652778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45975.010599652778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45975.010599652778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45975.010599652778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45975.010599652778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45975.010599652778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45975.010599652778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45975.010599652778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45975.010599652778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45975.010599652778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45975.010599652778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45975.010599652778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45975.010599652778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45975.010599652778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45975.010599652778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45975.010599652778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45975.010599652778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45975.010599652778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45975.010599652778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45975.010599652778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45975.010599652778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45975.010599652778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45975.010599652778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45975.010599652778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45975.010599652778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45975.010599652778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45975.010599652778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45975.010599652778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45975.010599652778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45975.010599652778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45975.010599652778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45975.010599652778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45975.010599652778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45975.010599652778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45975.010599652778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45975.010599652778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45975.010599652778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45975.010599652778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45975.010599652778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45975.010599652778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45975.010599652778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45975.010599652778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45975.010599652778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45975.010599652778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45975.010599652778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45975.010599652778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45975.010599652778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45975.010599652778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45975.010599652778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45975.010599652778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45975.010599652778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45975.010599652778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45975.010599652778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45975.010599652778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45975.010599652778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45975.010599652778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45975.010599652778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45975.010599652778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45975.010599652778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45975.010599652778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45975.010599652778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45975.010599652778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45975.010599652778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45975.010599652778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45975.010599652778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45975.010599652778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45975.010599652778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45975.010599652778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45975.010599652778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45975.010599652778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45975.010599652778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45975.010599652778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45975.010599652778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45975.010599652778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45975.010599652778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45975.010599652778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45975.010599652778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45975.010599652778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45975.010599652778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45975.010599652778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45975.010599652778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45975.010599652778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45975.010599652778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45975.010599652778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45975.010599652778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45975.010599652778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45975.010599652778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45975.010599652778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45975.010599652778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45975.010599652778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45975.010599652778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45975.010599652778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45975.010599652778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45975.010599652778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45975.010599652778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45975.010599652778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45975.010599652778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45975.010599652778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45975.010599652778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45975.010599652778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45975.010599652778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45975.010599652778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45975.010599652778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45975.010599652778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45975.010599652778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45975.010599652778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45975.010599652778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45975.010599652778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45975.010599652778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45975.010599652778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45975.010599652778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45975.010599652778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45975.010599652778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45975.010599652778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45975.010599652778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45975.010599652778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45975.010599652778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45975.010599652778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45975.010599652778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45975.010599652778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45975.010599652778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45975.010599652778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45975.010599652778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45975.010599652778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45975.010599652778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45975.010599652778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45975.010599652778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45975.010599652778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45975.010599652778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45975.010599652778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45975.010599652778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45975.010599652778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45975.010599652778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45975.010599652778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45975.010599652778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45975.010599652778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45975.010599652778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45975.010599652778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45975.010599652778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45975.010599652778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45975.010599652778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45975.010599652778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45975.010599652778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45975.010599652778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45975.010599652778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45975.010599652778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45975.010599652778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45975.010599652778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45975.010599652778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45975.010599652778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45975.010599652778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45975.010599652778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45975.010599652778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45975.010599652778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45975.010599652778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45975.010599652778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45975.010599652778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45975.010599652778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45975.010599652778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45975.010599652778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45975.010599652778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45975.010599652778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45975.010599652778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45975.010599652778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45975.010599652778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45975.010599652778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45975.010599652778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45975.010599652778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45975.010599652778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45975.010599652778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45975.010599652778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45975.010599652778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45975.010599652778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45975.010599652778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45975.010599652778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45975.010599652778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45975.010599652778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45975.010599652778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45975.010599652778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45975.010599652778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45975.010599652778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45975.010599652778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45975.010599652778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45975.010599652778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45975.010599652778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45975.010599652778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45975.010599652778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45975.010599652778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45975.010599652778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45975.010599652778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45975.010599652778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45975.010599652778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45975.010599652778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45975.010599652778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45975.010599652778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45975.010599652778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45975.010599652778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45975.010599652778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45975.010599652778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45975.010599652778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45975.010599652778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45975.010599652778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45975.010599652778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45975.010599652778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45975.010599652778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45975.010599652778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45975.010599652778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45975.010599652778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45975.010599652778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45975.010599652778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45975.010599652778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45975.010599652778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45975.010599652778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45975.010599652778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45975.010599652778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45975.010599652778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45975.010599652778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45975.010599652778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45975.010599652778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45975.010599652778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45975.010599652778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45975.010599652778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45975.010599652778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45975.010599652778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45975.010599652778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45975.010599652778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45975.010599652778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45975.010599652778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45975.010599652778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45975.010599652778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45975.010599652778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45975.010599652778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45975.010599652778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45975.010599652778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45975.010599652778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45975.010599652778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45975.010599652778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45975.010599652778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45975.010599652778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45975.010599652778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45975.010599652778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45975.010599652778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45975.010599652778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45975.010599652778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45975.010599652778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45975.010599652778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45975.010599652778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45975.010599652778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45975.010599652778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45975.010599652778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45975.010599652778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45975.010599652778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45975.010599652778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45975.010599652778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45975.010599652778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45975.010599652778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45975.010599652778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45975.010599652778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45975.010599652778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45975.010599652778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45975.010599652778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45975.010599652778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45975.010599652778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45975.010599652778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45975.010599652778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45975.010599652778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45975.010599652778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45975.010599652778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45975.010599652778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45975.010599652778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45975.010599652778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45975.010599652778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45975.010599652778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45975.010599652778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45975.010599652778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45975.010599652778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45975.010599652778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45975.010599652778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45975.010599652778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45975.010599652778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45975.010599652778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45975.010599652778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45975.010599652778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45975.010599884263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45975.010599884263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45975.010599884263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45975.010599884263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45975.010599884263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45975.010599884263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45975.010599884263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45975.010599884263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45975.010599884263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45975.010599884263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45975.010599884263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45975.010599884263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45975.010599884263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45975.010599884263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45975.010599884263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45975.010599884263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45975.010599884263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45975.010599884263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45975.010599884263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45975.010599884263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45975.010599884263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45975.010599884263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45975.010599884263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45975.010599884263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45975.010599884263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45975.010599884263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45975.010599884263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45975.010599884263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45975.010599884263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45975.010599884263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45975.010599884263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45975.010599884263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45975.010599884263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45975.010599884263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45975.010599884263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45975.010599884263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45975.010599884263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45975.010599884263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45975.010599884263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45975.010599884263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45975.010599884263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45975.010599884263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45975.010599884263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45975.010599884263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45975.010599884263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45975.010599884263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45975.010599884263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45975.010599884263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45975.010599884263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45975.010599884263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45975.010599884263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45975.010599884263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45975.010599884263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45975.010599884263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45975.010599884263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45975.010599884263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45975.010599884263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45975.010599884263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45975.010599884263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45975.010599884263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45975.010599884263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45975.010599884263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45975.010599884263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45975.010599884263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45975.010599884263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45975.010599884263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45975.010599884263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45975.010599884263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45975.010599884263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45975.010599884263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45975.010599884263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45975.010599884263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45975.010599884263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45975.010599884263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45975.010599884263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45975.010599884263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45975.010599884263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45975.010599884263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45975.010599884263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45975.010599884263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45975.010599884263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45975.010599884263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45975.010599884263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45975.010599884263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45975.010599884263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45975.010599884263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45975.010599884263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45975.010599884263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45975.010599884263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45975.010599884263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45975.010599884263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45975.010599884263</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271.52988206018199</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45975.01059953704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45975.01059953704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45975.01059953704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45975.01059953704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45975.01059953704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45975.01059953704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45975.01059953704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45975.01059953704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45975.01059953704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45975.01059953704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45975.01059953704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45975.01059953704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45975.01059953704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45975.01059953704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45975.01059953704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45975.01059953704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45975.01059953704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45975.01059953704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45975.01059953704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45975.01059953704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45975.01059953704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45975.01059953704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45975.01059953704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45975.01059953704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45975.01059953704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45975.01059953704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45975.01059953704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45975.01059953704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45975.01059953704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45975.01059953704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45975.01059953704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45975.01059953704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45975.01059953704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45975.01059953704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45975.01059953704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45975.01059953704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45975.01059953704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45975.01059953704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45975.01059953704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45975.01059953704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45975.01059953704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45975.01059953704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45975.01059953704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45975.01059953704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45975.01059953704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45975.01059953704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45975.01059953704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45975.01059953704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45975.01059953704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45975.01059953704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45975.01059953704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45975.01059953704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45975.01059953704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45975.01059953704</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83.178539467589871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48.821722337961546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7" ca="1" si="1">IFERROR(NOW()-F4,"")</f>
        <v>26.349488541665778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0.17799548611219507</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45975.010599652778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45975.010599652778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45975.010599652778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45975.010599652778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45975.010599652778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45975.010599652778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45975.010599652778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45975.010599652778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45975.010599652778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45975.010599652778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45975.010599652778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45975.010599652778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45975.010599652778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45975.010599652778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45975.010599652778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45975.010599652778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45975.010599652778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45975.010599652778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45975.010599652778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45975.010599652778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45975.010599652778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45975.010599652778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45975.010599652778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45975.010599652778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45975.010599652778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45975.010599652778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45975.010599652778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45975.010599652778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45975.010599652778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45975.010599652778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45975.010599652778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45975.010599652778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45975.010599652778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45975.010599652778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45975.010599652778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45975.010599652778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45975.010599652778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45975.010599652778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45975.010599652778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45975.010599652778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45975.010599652778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45975.010599652778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45975.010599652778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45975.010599652778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45975.010599652778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45975.010599652778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45975.010599652778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45975.010599652778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45975.010599652778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45975.010599652778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45975.010599652778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45975.010599652778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45975.010599652778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45975.010599652778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45975.010599652778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45975.010599652778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45975.010599652778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45975.010599652778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45975.010599652778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45975.010599652778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45975.010599652778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45975.010599652778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45975.010599652778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45975.010599652778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45975.010599652778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45975.010599652778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45975.010599652778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45975.010599652778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45975.010599652778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45975.010599652778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45975.010599652778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45975.010599652778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45975.010599652778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45975.010599652778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45975.010599652778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45975.010599652778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45975.010599652778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45975.010599652778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45975.010599652778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45975.010599652778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45975.010599652778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45975.010599652778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45975.010599652778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45975.010599652778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45975.010599652778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45975.010599652778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45975.010599652778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45975.010599652778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45975.010599652778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45975.010599652778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45975.010599652778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45975.010599652778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45975.010599652778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45975.010599652778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45975.010599652778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45975.010599652778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45975.010599652778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45975.010599652778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45975.010599652778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45975.010599652778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45975.010599652778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45975.010599652778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45975.010599652778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45975.010599652778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45975.010599652778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45975.010599652778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45975.010599652778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45975.010599652778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45975.010599652778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45975.010599652778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45975.010599652778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45975.010599652778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45975.010599652778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45975.010599652778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45975.010599652778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45975.010599652778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45975.010599652778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45975.010599652778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45975.010599652778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45975.010599652778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45975.010599652778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45975.010599652778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45975.010599652778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45975.010599652778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45975.010599652778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45975.010599652778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45975.010599652778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45975.010599652778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45975.010599652778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45975.010599652778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45975.010599652778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45975.010599652778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45975.010599652778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45975.010599652778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45975.010599652778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45975.010599652778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45975.010599652778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45975.010599652778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45975.010599652778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45975.010599652778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45975.010599652778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45975.010599652778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45975.010599652778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45975.010599652778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45975.010599652778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45975.010599652778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45975.010599652778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45975.010599652778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45975.010599652778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45975.010599652778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45975.010599652778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45975.010599652778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45975.010599652778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45975.010599652778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45975.010599652778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45975.010599652778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45975.010599652778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45975.010599652778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45975.010599652778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45975.010599652778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45975.010599652778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45975.010599652778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45975.010599652778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45975.010599652778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45975.010599652778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45975.010599652778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45975.010599652778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45975.010599652778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45975.010599652778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45975.010599652778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45975.010599652778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45975.010599652778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45975.010599652778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45975.010599652778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45975.010599652778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45975.010599652778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45975.010599652778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45975.010599652778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45975.010599652778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45975.010599652778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45975.010599652778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45975.010599652778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45975.010599652778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45975.010599652778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45975.010599652778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45975.010599652778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45975.010599652778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45975.010599652778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45975.010599652778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45975.010599652778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45975.010599652778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45975.010599652778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45975.010599652778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45975.010599652778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45975.010599652778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45975.010599652778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45975.010599652778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45975.010599652778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45975.010599652778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45975.010599652778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45975.010599652778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45975.010599652778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45975.010599652778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45975.010599652778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45975.010599652778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45975.010599652778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45975.010599652778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45975.010599652778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45975.010599652778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45975.010599652778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45975.010599652778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45975.010599652778</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45975.01059953704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45975.01059953704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45975.01059953704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45975.01059953704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45975.010599652778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45975.010599652778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45975.010599652778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45975.010599652778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45975.010599652778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45975.010599652778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45975.010599652778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45975.010599652778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45975.010599652778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45975.010599652778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45975.010599652778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45975.010599652778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45975.010599652778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45975.010599652778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45975.010599652778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45975.010599652778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45975.010599652778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45975.010599652778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45975.010599652778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45975.010599652778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45975.010599652778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45975.010599652778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45975.010599652778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45975.010599652778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45975.010599652778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45975.010599652778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45975.010599652778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45975.010599652778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45975.010599652778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45975.010599652778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45975.010599652778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45975.010599652778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45975.010599652778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45975.010599652778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45975.010599652778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45975.010599652778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45975.010599652778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45975.010599652778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45975.010599652778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45975.010599652778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45975.010599652778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45975.010599652778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45975.010599652778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45975.010599652778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45975.010599652778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45975.010599652778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45975.010599652778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45975.010599652778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45975.010599652778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45975.010599652778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45975.010599652778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45975.010599652778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45975.010599652778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45975.010599652778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45975.010599652778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45975.010599652778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45975.010599652778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45975.010599652778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45975.010599652778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45975.010599652778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45975.010599652778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45975.010599652778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45975.010599652778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45975.010599652778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45975.010599652778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45975.010599652778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45975.010599652778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45975.010599652778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45975.010599652778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45975.010599652778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45975.010599652778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45975.010599652778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45975.010599652778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45975.010599652778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45975.010599652778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45975.010599652778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45975.010599652778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45975.010599652778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45975.010599652778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45975.010599652778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45975.010599652778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45975.010599652778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45975.010599652778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45975.010599652778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45975.010599652778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45975.010599652778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45975.010599652778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45975.010599652778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45975.010599652778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45975.010599652778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45975.010599652778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45975.010599652778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45975.010599652778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45975.010599652778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45975.010599652778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45975.010599652778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45975.010599652778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45975.010599652778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45975.010599652778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45975.010599652778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45975.010599652778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45975.010599652778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45975.010599652778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45975.010599652778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45975.010599652778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45975.010599652778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45975.010599652778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45975.010599652778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45975.010599652778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45975.010599652778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45975.010599652778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45975.010599652778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45975.010599652778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45975.010599652778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45975.010599652778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45975.010599652778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45975.010599652778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45975.010599652778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45975.010599652778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45975.010599652778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45975.010599652778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45975.010599652778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45975.010599652778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45975.010599652778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45975.010599652778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45975.010599652778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45975.010599652778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45975.010599652778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45975.010599652778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2025-11-13T21:15:53Z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