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30" documentId="120_S{2AC9BD13-BADA-5192-A53E-5A8FF88502F6}" xr6:coauthVersionLast="47" xr6:coauthVersionMax="47" xr10:uidLastSave="{EE9119A9-8E49-4598-8801-CC7BE3CBC83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9" i="4"/>
  <c r="L50" i="4"/>
  <c r="L51" i="4"/>
  <c r="L52" i="4"/>
  <c r="J49" i="4"/>
  <c r="J50" i="4"/>
  <c r="J51" i="4"/>
  <c r="J52" i="4"/>
  <c r="I49" i="4"/>
  <c r="I50" i="4"/>
  <c r="I51" i="4"/>
  <c r="I52" i="4"/>
  <c r="B49" i="4"/>
  <c r="B50" i="4"/>
  <c r="B51" i="4"/>
  <c r="B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L46" i="4"/>
  <c r="L47" i="4"/>
  <c r="L48" i="4"/>
  <c r="J46" i="4"/>
  <c r="J47" i="4"/>
  <c r="J48" i="4"/>
  <c r="I46" i="4"/>
  <c r="I47" i="4"/>
  <c r="I48" i="4"/>
  <c r="B46" i="4"/>
  <c r="B47" i="4"/>
  <c r="B48"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<sst xmlns="http://schemas.openxmlformats.org/spreadsheetml/2006/main" count="180281" uniqueCount="39123">
  <si>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</si>
  <si>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</si>
  <si>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</si>
  <si>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</si>
  <si>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</si>
  <si>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</si>
  <si>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</si>
  <si>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</si>
  <si>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</si>
  <si>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</si>
  <si>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</si>
  <si>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</si>
  <si>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</si>
  <si>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</si>
  <si>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</si>
  <si>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</si>
  <si>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</si>
  <si>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</si>
  <si>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</si>
  <si>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</si>
  <si>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</si>
  <si>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</si>
  <si>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</si>
  <si>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</si>
  <si>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</si>
  <si>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</si>
  <si>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</si>
  <si>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</si>
  <si>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</si>
  <si>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</si>
  <si>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</si>
  <si>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</si>
  <si>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</si>
  <si>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</si>
  <si>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</si>
  <si>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</si>
  <si>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</si>
  <si>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</si>
  <si>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</si>
  <si>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</si>
  <si>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</si>
  <si>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</si>
  <si>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</si>
  <si>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</si>
  <si>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</si>
  <si>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</si>
  <si>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</si>
  <si>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</si>
  <si>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</si>
  <si>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</si>
  <si>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</si>
  <si>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</si>
  <si>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</si>
  <si>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</si>
  <si>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</si>
  <si>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</si>
  <si>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</si>
  <si>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</si>
  <si>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</si>
  <si>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</si>
  <si>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</si>
  <si>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</si>
  <si>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</si>
  <si>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</si>
  <si>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</si>
  <si>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</si>
  <si>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</si>
  <si>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</si>
  <si>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</si>
  <si>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</si>
  <si>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</si>
  <si>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</si>
  <si>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</si>
  <si>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</si>
  <si>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</si>
  <si>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</si>
  <si>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</si>
  <si>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</si>
  <si>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</si>
  <si>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</si>
  <si>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</si>
  <si>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</si>
  <si>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</si>
  <si>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</si>
  <si>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</si>
  <si>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</si>
  <si>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</si>
  <si>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</si>
  <si>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</si>
  <si>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</si>
  <si>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</si>
  <si>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</si>
  <si>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</si>
  <si>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</si>
  <si>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</si>
  <si>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</si>
  <si>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</si>
  <si>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</si>
  <si>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</si>
  <si>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</si>
  <si>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</si>
  <si>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</si>
  <si>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</si>
  <si>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</si>
  <si>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</si>
  <si>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</si>
  <si>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</si>
  <si>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</si>
  <si>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</si>
  <si>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</si>
  <si>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</si>
  <si>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</si>
  <si>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</si>
  <si>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</si>
  <si>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</si>
  <si>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</si>
  <si>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</si>
  <si>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</si>
  <si>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</si>
  <si>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</si>
  <si>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</si>
  <si>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</si>
  <si>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</si>
  <si>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</si>
  <si>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</si>
  <si>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</si>
  <si>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</si>
  <si>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</si>
  <si>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</si>
  <si>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</si>
  <si>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</si>
  <si>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</si>
  <si>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</si>
  <si>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</si>
  <si>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</si>
  <si>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</si>
  <si>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</si>
  <si>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</si>
  <si>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</si>
  <si>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</si>
  <si>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</si>
  <si>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</si>
  <si>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</si>
  <si>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</si>
  <si>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</si>
  <si>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</si>
  <si>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</si>
  <si>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</si>
  <si>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</si>
  <si>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</si>
  <si>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</si>
  <si>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</si>
  <si>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</si>
  <si>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</si>
  <si>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</si>
  <si>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</si>
  <si>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</si>
  <si>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</si>
  <si>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</si>
  <si>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</si>
  <si>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</si>
  <si>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</si>
  <si>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</si>
  <si>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</si>
  <si>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</si>
  <si>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</si>
  <si>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</si>
  <si>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</si>
  <si>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</si>
  <si>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</si>
  <si>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</si>
  <si>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</si>
  <si>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</si>
  <si>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</si>
  <si>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</si>
  <si>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</si>
  <si>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</si>
  <si>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</si>
  <si>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</si>
  <si>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</si>
  <si>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</si>
  <si>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</si>
  <si>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</si>
  <si>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</si>
  <si>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</si>
  <si>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</si>
  <si>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</si>
  <si>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</si>
  <si>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</si>
  <si>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</si>
  <si>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</si>
  <si>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</si>
  <si>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</si>
  <si>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</si>
  <si>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</si>
  <si>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</si>
  <si>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</si>
  <si>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</si>
  <si>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</si>
  <si>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</si>
  <si>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</si>
  <si>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</si>
  <si>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</si>
  <si>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</si>
  <si>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</si>
  <si>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</si>
  <si>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</si>
  <si>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</si>
  <si>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</si>
  <si>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</si>
  <si>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</si>
  <si>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</si>
  <si>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</si>
  <si>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</si>
  <si>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</si>
  <si>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</si>
  <si>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</si>
  <si>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</si>
  <si>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</si>
  <si>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</si>
  <si>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</si>
  <si>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</si>
  <si>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</si>
  <si>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</si>
  <si>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</si>
  <si>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</si>
  <si>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</si>
  <si>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</si>
  <si>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</si>
  <si>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</si>
  <si>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</si>
  <si>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</si>
  <si>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</si>
  <si>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</si>
  <si>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</si>
  <si>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</si>
  <si>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</si>
  <si>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</si>
  <si>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</si>
  <si>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</si>
  <si>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</si>
  <si>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</si>
  <si>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</si>
  <si>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</si>
  <si>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</si>
  <si>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</si>
  <si>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</si>
  <si>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</si>
  <si>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</si>
  <si>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</si>
  <si>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</si>
  <si>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</si>
  <si>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</si>
  <si>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</si>
  <si>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</si>
  <si>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</si>
  <si>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</si>
  <si>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</si>
  <si>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</si>
  <si>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</si>
  <si>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</si>
  <si>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</si>
  <si>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</si>
  <si>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</si>
  <si>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</si>
  <si>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</si>
  <si>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</si>
  <si>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</si>
  <si>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</si>
  <si>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</si>
  <si>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</si>
  <si>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</si>
  <si>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</si>
  <si>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</si>
  <si>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</si>
  <si>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</si>
  <si>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</si>
  <si>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</si>
  <si>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</si>
  <si>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</si>
  <si>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</si>
  <si>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</si>
  <si>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</si>
  <si>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</si>
  <si>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</si>
  <si>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</si>
  <si>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</si>
  <si>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</si>
  <si>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</si>
  <si>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</si>
  <si>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</si>
  <si>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</si>
  <si>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</si>
  <si>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</si>
  <si>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</si>
  <si>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</si>
  <si>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</si>
  <si>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</si>
  <si>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</si>
  <si>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</si>
  <si>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</si>
  <si>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</si>
  <si>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</si>
  <si>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</si>
  <si>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</si>
  <si>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</si>
  <si>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</si>
  <si>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</si>
  <si>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</si>
  <si>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</si>
  <si>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</si>
  <si>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</si>
  <si>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</si>
  <si>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</si>
  <si>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</si>
  <si>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</si>
  <si>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</si>
  <si>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</si>
  <si>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</si>
  <si>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</si>
  <si>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</si>
  <si>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</si>
  <si>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</si>
  <si>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</si>
  <si>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</si>
  <si>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</si>
  <si>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</si>
  <si>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</si>
  <si>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</si>
  <si>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</si>
  <si>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</si>
  <si>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</si>
  <si>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</si>
  <si>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</si>
  <si>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</si>
  <si>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</si>
  <si>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</si>
  <si>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</si>
  <si>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</si>
  <si>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</si>
  <si>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</si>
  <si>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</si>
  <si>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</si>
  <si>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</si>
  <si>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</si>
  <si>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</si>
  <si>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</si>
  <si>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</si>
  <si>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</si>
  <si>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</si>
  <si>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</si>
  <si>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</si>
  <si>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</si>
  <si>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</si>
  <si>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</si>
  <si>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</si>
  <si>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</si>
  <si>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</si>
  <si>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</si>
  <si>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</si>
  <si>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</si>
  <si>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</si>
  <si>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</si>
  <si>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</si>
  <si>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</si>
  <si>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</si>
  <si>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</si>
  <si>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</si>
  <si>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</si>
  <si>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</si>
  <si>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</si>
  <si>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</si>
  <si>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</si>
  <si>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</si>
  <si>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</si>
  <si>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</si>
  <si>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</si>
  <si>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</si>
  <si>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</si>
  <si>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</si>
  <si>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</si>
  <si>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</si>
  <si>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</si>
  <si>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</si>
  <si>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</si>
  <si>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</si>
  <si>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</si>
  <si>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</si>
  <si>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</si>
  <si>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</si>
  <si>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</si>
  <si>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</si>
  <si>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</si>
  <si>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</si>
  <si>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</si>
  <si>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</si>
  <si>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</si>
  <si>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</si>
  <si>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</si>
  <si>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</si>
  <si>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</si>
  <si>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</si>
  <si>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</si>
  <si>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</si>
  <si>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</si>
  <si>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</si>
  <si>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</si>
  <si>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</si>
  <si>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</si>
  <si>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</si>
  <si>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</si>
  <si>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</si>
  <si>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</si>
  <si>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</si>
  <si>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</si>
  <si>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</si>
  <si>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</si>
  <si>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</si>
  <si>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</si>
  <si>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</si>
  <si>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</si>
  <si>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</si>
  <si>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</si>
  <si>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</si>
  <si>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</si>
  <si>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</si>
  <si>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</si>
  <si>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</si>
  <si>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</si>
  <si>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</si>
  <si>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</si>
  <si>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</si>
  <si>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</si>
  <si>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</si>
  <si>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</si>
  <si>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</si>
  <si>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</si>
  <si>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</si>
  <si>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</si>
  <si>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</si>
  <si>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</si>
  <si>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</si>
  <si>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</si>
  <si>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</si>
  <si>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</si>
  <si>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</si>
  <si>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</si>
  <si>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</si>
  <si>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</si>
  <si>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</si>
  <si>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</si>
  <si>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</si>
  <si>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</si>
  <si>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</si>
  <si>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</si>
  <si>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</si>
  <si>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</si>
  <si>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</si>
  <si>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</si>
  <si>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</si>
  <si>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</si>
  <si>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</si>
  <si>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</si>
  <si>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</si>
  <si>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</si>
  <si>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</si>
  <si>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</si>
  <si>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</si>
  <si>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</si>
  <si>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</si>
  <si>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</si>
  <si>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</si>
  <si>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</si>
  <si>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</si>
  <si>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</si>
  <si>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</si>
  <si>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</si>
  <si>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</si>
  <si>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</si>
  <si>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</si>
  <si>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</si>
  <si>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</si>
  <si>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</si>
  <si>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</si>
  <si>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</si>
  <si>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</si>
  <si>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</si>
  <si>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</si>
  <si>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</si>
  <si>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</si>
  <si>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</si>
  <si>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</si>
  <si>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</si>
  <si>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</si>
  <si>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</si>
  <si>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</si>
  <si>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</si>
  <si>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</si>
  <si>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</si>
  <si>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</si>
  <si>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</si>
  <si>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</si>
  <si>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</si>
  <si>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</si>
  <si>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</si>
  <si>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</si>
  <si>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</si>
  <si>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</si>
  <si>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</si>
  <si>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</si>
  <si>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</si>
  <si>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</si>
  <si>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</si>
  <si>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</si>
  <si>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</si>
  <si>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</si>
  <si>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</si>
  <si>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</si>
  <si>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</si>
  <si>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</si>
  <si>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</si>
  <si>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</si>
  <si>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</si>
  <si>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</si>
  <si>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</si>
  <si>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</si>
  <si>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</si>
  <si>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</si>
  <si>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</si>
  <si>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</si>
  <si>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</si>
  <si>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</si>
  <si>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</si>
  <si>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</si>
  <si>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</si>
  <si>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</si>
  <si>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</si>
  <si>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</si>
  <si>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</si>
  <si>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</si>
  <si>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</si>
  <si>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</si>
  <si>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</si>
  <si>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</si>
  <si>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</si>
  <si>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</si>
  <si>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</si>
  <si>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</si>
  <si>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</si>
  <si>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</si>
  <si>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</si>
  <si>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</si>
  <si>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</si>
  <si>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</si>
  <si>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</si>
  <si>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</si>
  <si>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</si>
  <si>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</si>
  <si>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</si>
  <si>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</si>
  <si>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</si>
  <si>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</si>
  <si>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</si>
  <si>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</si>
  <si>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</si>
  <si>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</si>
  <si>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</si>
  <si>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</si>
  <si>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</si>
  <si>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</si>
  <si>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</si>
  <si>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</si>
  <si>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</si>
  <si>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</si>
  <si>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</si>
  <si>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</si>
  <si>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</si>
  <si>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</si>
  <si>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</si>
  <si>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</si>
  <si>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</si>
  <si>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</si>
  <si>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</si>
  <si>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</si>
  <si>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</si>
  <si>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</si>
  <si>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</si>
  <si>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</si>
  <si>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</si>
  <si>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</si>
  <si>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</si>
  <si>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</si>
  <si>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</si>
  <si>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</si>
  <si>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</si>
  <si>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</si>
  <si>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</si>
  <si>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</si>
  <si>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</si>
  <si>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</si>
  <si>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</si>
  <si>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</si>
  <si>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</si>
  <si>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</si>
  <si>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</si>
  <si>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</si>
  <si>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</si>
  <si>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</si>
  <si>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</si>
  <si>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</si>
  <si>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</si>
  <si>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</si>
  <si>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</si>
  <si>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</si>
  <si>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</si>
  <si>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</si>
  <si>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</si>
  <si>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</si>
  <si>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</si>
  <si>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</si>
  <si>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</si>
  <si>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</si>
  <si>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</si>
  <si>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</si>
  <si>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</si>
  <si>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</si>
  <si>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</si>
  <si>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</si>
  <si>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</si>
  <si>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</si>
  <si>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</si>
  <si>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</si>
  <si>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</si>
  <si>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</si>
  <si>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</si>
  <si>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</si>
  <si>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</si>
  <si>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</si>
  <si>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</si>
  <si>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</si>
  <si>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</si>
  <si>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</si>
  <si>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</si>
  <si>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</si>
  <si>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</si>
  <si>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</si>
  <si>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</si>
  <si>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</si>
  <si>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</si>
  <si>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</si>
  <si>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</si>
  <si>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</si>
  <si>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</si>
  <si>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</si>
  <si>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</si>
  <si>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</si>
  <si>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</si>
  <si>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</si>
  <si>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</si>
  <si>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</si>
  <si>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</si>
  <si>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</si>
  <si>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</si>
  <si>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</si>
  <si>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</si>
  <si>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</si>
  <si>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</si>
  <si>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</si>
  <si>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</si>
  <si>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</si>
  <si>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</si>
  <si>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</si>
  <si>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</si>
  <si>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</si>
  <si>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</si>
  <si>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</si>
  <si>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</si>
  <si>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</si>
  <si>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</si>
  <si>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</si>
  <si>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</si>
  <si>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</si>
  <si>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</si>
  <si>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</si>
  <si>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</si>
  <si>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</si>
  <si>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</si>
  <si>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</si>
  <si>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</si>
  <si>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</si>
  <si>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</si>
  <si>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</si>
  <si>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</si>
  <si>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</si>
  <si>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</si>
  <si>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</si>
  <si>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</si>
  <si>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</si>
  <si>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</si>
  <si>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</si>
  <si>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</si>
  <si>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</si>
  <si>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</si>
  <si>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</si>
  <si>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</si>
  <si>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</si>
  <si>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</si>
  <si>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</si>
  <si>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</si>
  <si>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</si>
  <si>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</si>
  <si>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</si>
  <si>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</si>
  <si>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</si>
  <si>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</si>
  <si>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</si>
  <si>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</si>
  <si>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</si>
  <si>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</si>
  <si>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</si>
  <si>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</si>
  <si>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</si>
  <si>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</si>
  <si>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</si>
  <si>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</si>
  <si>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</si>
  <si>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</si>
  <si>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</si>
  <si>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</si>
  <si>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</si>
  <si>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</si>
  <si>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</si>
  <si>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</si>
  <si>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</si>
  <si>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</si>
  <si>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</si>
  <si>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</si>
  <si>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</si>
  <si>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</si>
  <si>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</si>
  <si>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</si>
  <si>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</si>
  <si>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</si>
  <si>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</si>
  <si>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</si>
  <si>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</si>
  <si>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</si>
  <si>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</si>
  <si>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</si>
  <si>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</si>
  <si>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</si>
  <si>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</si>
  <si>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</si>
  <si>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</si>
  <si>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</si>
  <si>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</si>
  <si>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</si>
  <si>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</si>
  <si>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</si>
  <si>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</si>
  <si>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</si>
  <si>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</si>
  <si>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</si>
  <si>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</si>
  <si>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</si>
  <si>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</si>
  <si>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</si>
  <si>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</si>
  <si>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</si>
  <si>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</si>
  <si>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</si>
  <si>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</si>
  <si>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</si>
  <si>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</si>
  <si>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</si>
  <si>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</si>
  <si>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</si>
  <si>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</si>
  <si>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</si>
  <si>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</si>
  <si>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</si>
  <si>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</si>
  <si>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</si>
  <si>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</si>
  <si>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</si>
  <si>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</si>
  <si>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</si>
  <si>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</si>
  <si>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</si>
  <si>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</si>
  <si>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</si>
  <si>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</si>
  <si>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</si>
  <si>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</si>
  <si>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</si>
  <si>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</si>
  <si>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</si>
  <si>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</si>
  <si>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</si>
  <si>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</si>
  <si>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</si>
  <si>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</si>
  <si>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</si>
  <si>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</si>
  <si>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</si>
  <si>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</si>
  <si>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</si>
  <si>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</si>
  <si>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</si>
  <si>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</si>
  <si>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</si>
  <si>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</si>
  <si>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</si>
  <si>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</si>
  <si>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</si>
  <si>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</si>
  <si>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</si>
  <si>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</si>
  <si>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</si>
  <si>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</si>
  <si>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</si>
  <si>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</si>
  <si>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</si>
  <si>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</si>
  <si>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</si>
  <si>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</si>
  <si>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</si>
  <si>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</si>
  <si>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</si>
  <si>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</si>
  <si>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</si>
  <si>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</si>
  <si>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</si>
  <si>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</si>
  <si>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</si>
  <si>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</si>
  <si>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</si>
  <si>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</si>
  <si>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</si>
  <si>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</si>
  <si>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</si>
  <si>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</si>
  <si>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</si>
  <si>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</si>
  <si>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</si>
  <si>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</si>
  <si>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</si>
  <si>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</si>
  <si>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</si>
  <si>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</si>
  <si>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</si>
  <si>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</si>
  <si>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</si>
  <si>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</si>
  <si>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</si>
  <si>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</si>
  <si>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</si>
  <si>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</si>
  <si>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</si>
  <si>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</si>
  <si>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</si>
  <si>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</si>
  <si>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</si>
  <si>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</si>
  <si>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</si>
  <si>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</si>
  <si>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</si>
  <si>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</si>
  <si>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</si>
  <si>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</si>
  <si>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</si>
  <si>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</si>
  <si>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</si>
  <si>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</si>
  <si>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</si>
  <si>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</si>
  <si>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</si>
  <si>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</si>
  <si>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</si>
  <si>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</si>
  <si>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</si>
  <si>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</si>
  <si>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</si>
  <si>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</si>
  <si>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</si>
  <si>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</si>
  <si>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</si>
  <si>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</si>
  <si>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</si>
  <si>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</si>
  <si>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</si>
  <si>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</si>
  <si>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</si>
  <si>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</si>
  <si>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</si>
  <si>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</si>
  <si>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</si>
  <si>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</si>
  <si>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</si>
  <si>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</si>
  <si>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</si>
  <si>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</si>
  <si>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</si>
  <si>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</si>
  <si>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</si>
  <si>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</si>
  <si>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</si>
  <si>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</si>
  <si>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</si>
  <si>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</si>
  <si>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</si>
  <si>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</si>
  <si>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</si>
  <si>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</si>
  <si>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</si>
  <si>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</si>
  <si>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</si>
  <si>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</si>
  <si>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</si>
  <si>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</si>
  <si>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</si>
  <si>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</si>
  <si>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</si>
  <si>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</si>
  <si>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</si>
  <si>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</si>
  <si>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</si>
  <si>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</si>
  <si>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</si>
  <si>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</si>
  <si>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</si>
  <si>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</si>
  <si>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</si>
  <si>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</si>
  <si>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</si>
  <si>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</si>
  <si>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</si>
  <si>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</si>
  <si>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</si>
  <si>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</si>
  <si>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</si>
  <si>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</si>
  <si>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</si>
  <si>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</si>
  <si>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</si>
  <si>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</si>
  <si>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</si>
  <si>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</si>
  <si>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</si>
  <si>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</si>
  <si>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</si>
  <si>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</si>
  <si>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</si>
  <si>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</si>
  <si>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</si>
  <si>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</si>
  <si>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</si>
  <si>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</si>
  <si>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</si>
  <si>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</si>
  <si>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</si>
  <si>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</si>
  <si>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</si>
  <si>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</si>
  <si>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</si>
  <si>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</si>
  <si>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</si>
  <si>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</si>
  <si>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</si>
  <si>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</si>
  <si>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</si>
  <si>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</si>
  <si>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</si>
  <si>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</si>
  <si>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</si>
  <si>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</si>
  <si>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</si>
  <si>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</si>
  <si>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</si>
  <si>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</si>
  <si>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</si>
  <si>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</si>
  <si>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</si>
  <si>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</si>
  <si>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</si>
  <si>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</si>
  <si>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</si>
  <si>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</si>
  <si>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</si>
  <si>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</si>
  <si>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</si>
  <si>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</si>
  <si>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</si>
  <si>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</si>
  <si>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</si>
  <si>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</si>
  <si>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</si>
  <si>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</si>
  <si>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</si>
  <si>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</si>
  <si>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</si>
  <si>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</si>
  <si>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</si>
  <si>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</si>
  <si>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</si>
  <si>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</si>
  <si>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</si>
  <si>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</si>
  <si>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</si>
  <si>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</si>
  <si>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</si>
  <si>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</si>
  <si>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</si>
  <si>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</si>
  <si>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</si>
  <si>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</si>
  <si>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</si>
  <si>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</si>
  <si>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</si>
  <si>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</si>
  <si>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</si>
  <si>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</si>
  <si>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</si>
  <si>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</si>
  <si>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</si>
  <si>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</si>
  <si>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</si>
  <si>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</si>
  <si>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</si>
  <si>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</si>
  <si>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</si>
  <si>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</si>
  <si>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</si>
  <si>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</si>
  <si>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</si>
  <si>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</si>
  <si>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</si>
  <si>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</si>
  <si>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</si>
  <si>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</si>
  <si>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</si>
  <si>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</si>
  <si>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</si>
  <si>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</si>
  <si>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</si>
  <si>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</si>
  <si>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</si>
  <si>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</si>
  <si>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</si>
  <si>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</si>
  <si>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</si>
  <si>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</si>
  <si>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</si>
  <si>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</si>
  <si>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</si>
  <si>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</si>
  <si>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</si>
  <si>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</si>
  <si>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</si>
  <si>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</si>
  <si>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</si>
  <si>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</si>
  <si>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</si>
  <si>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</si>
  <si>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</si>
  <si>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</si>
  <si>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</si>
  <si>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</si>
  <si>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</si>
  <si>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</si>
  <si>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</si>
  <si>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</si>
  <si>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</si>
  <si>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</si>
  <si>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</si>
  <si>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</si>
  <si>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</si>
  <si>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</si>
  <si>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</si>
  <si>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</si>
  <si>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</si>
  <si>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</si>
  <si>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</si>
  <si>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</si>
  <si>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</si>
  <si>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</si>
  <si>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</si>
  <si>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</si>
  <si>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</si>
  <si>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</si>
  <si>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</si>
  <si>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</si>
  <si>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</si>
  <si>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</si>
  <si>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</si>
  <si>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</si>
  <si>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</si>
  <si>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</si>
  <si>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</si>
  <si>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</si>
  <si>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</si>
  <si>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</si>
  <si>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</si>
  <si>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</si>
  <si>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</si>
  <si>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</si>
  <si>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</si>
  <si>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</si>
  <si>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</si>
  <si>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</si>
  <si>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</si>
  <si>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</si>
  <si>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</si>
  <si>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</si>
  <si>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</si>
  <si>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</si>
  <si>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</si>
  <si>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</si>
  <si>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</si>
  <si>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</si>
  <si>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</si>
  <si>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</si>
  <si>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</si>
  <si>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</si>
  <si>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</si>
  <si>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</si>
  <si>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</si>
  <si>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</si>
  <si>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</si>
  <si>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</si>
  <si>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</si>
  <si>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</si>
  <si>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</si>
  <si>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</si>
  <si>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</si>
  <si>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</si>
  <si>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</si>
  <si>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</si>
  <si>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</si>
  <si>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</si>
  <si>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</si>
  <si>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</si>
  <si>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</si>
  <si>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</si>
  <si>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</si>
  <si>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</si>
  <si>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</si>
  <si>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</si>
  <si>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</si>
  <si>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</si>
  <si>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</si>
  <si>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</si>
  <si>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</si>
  <si>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</si>
  <si>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</si>
  <si>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</si>
  <si>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</si>
  <si>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</si>
  <si>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</si>
  <si>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</si>
  <si>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</si>
  <si>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</si>
  <si>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</si>
  <si>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</si>
  <si>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</si>
  <si>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</si>
  <si>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</si>
  <si>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</si>
  <si>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</si>
  <si>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</si>
  <si>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</si>
  <si>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</si>
  <si>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</si>
  <si>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</si>
  <si>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</si>
  <si>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</si>
  <si>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</si>
  <si>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</si>
  <si>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</si>
  <si>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</si>
  <si>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</si>
  <si>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</si>
  <si>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</si>
  <si>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</si>
  <si>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</si>
  <si>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</si>
  <si>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</si>
  <si>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</si>
  <si>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</si>
  <si>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</si>
  <si>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</si>
  <si>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</si>
  <si>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</si>
  <si>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</si>
  <si>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</si>
  <si>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</si>
  <si>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</si>
  <si>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</si>
  <si>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</si>
  <si>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</si>
  <si>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</si>
  <si>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</si>
  <si>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</si>
  <si>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</si>
  <si>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</si>
  <si>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</si>
  <si>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</si>
  <si>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</si>
  <si>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</si>
  <si>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</si>
  <si>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</si>
  <si>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</si>
  <si>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</si>
  <si>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</si>
  <si>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</si>
  <si>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</si>
  <si>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</si>
  <si>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</si>
  <si>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</si>
  <si>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</si>
  <si>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</si>
  <si>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</si>
  <si>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</si>
  <si>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</si>
  <si>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</si>
  <si>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</si>
  <si>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</si>
  <si>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</si>
  <si>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</si>
  <si>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</si>
  <si>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</si>
  <si>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</si>
  <si>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</si>
  <si>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</si>
  <si>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</si>
  <si>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</si>
  <si>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</si>
  <si>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</si>
  <si>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</si>
  <si>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</si>
  <si>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</si>
  <si>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</si>
  <si>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</si>
  <si>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</si>
  <si>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</si>
  <si>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</si>
  <si>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</si>
  <si>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</si>
  <si>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</si>
  <si>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</si>
  <si>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</si>
  <si>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</si>
  <si>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</si>
  <si>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</si>
  <si>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</si>
  <si>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</si>
  <si>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</si>
  <si>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</si>
  <si>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</si>
  <si>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</si>
  <si>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</si>
  <si>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</si>
  <si>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</si>
  <si>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</si>
  <si>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</si>
  <si>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</si>
  <si>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</si>
  <si>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</si>
  <si>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</si>
  <si>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</si>
  <si>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</si>
  <si>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</si>
  <si>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</si>
  <si>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</si>
  <si>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</si>
  <si>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</si>
  <si>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</si>
  <si>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</si>
  <si>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</si>
  <si>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</si>
  <si>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</si>
  <si>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</si>
  <si>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</si>
  <si>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</si>
  <si>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</si>
  <si>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</si>
  <si>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</si>
  <si>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</si>
  <si>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</si>
  <si>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</si>
  <si>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</si>
  <si>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</si>
  <si>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</si>
  <si>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</si>
  <si>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</si>
  <si>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</si>
  <si>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</si>
  <si>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</si>
  <si>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</si>
  <si>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</si>
  <si>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</si>
  <si>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</si>
  <si>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</si>
  <si>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</si>
  <si>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</si>
  <si>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</si>
  <si>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</si>
  <si>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</si>
  <si>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</si>
  <si>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</si>
  <si>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</si>
  <si>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</si>
  <si>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</si>
  <si>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</si>
  <si>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</si>
  <si>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</si>
  <si>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</si>
  <si>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</si>
  <si>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</si>
  <si>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</si>
  <si>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</si>
  <si>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</si>
  <si>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</si>
  <si>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</si>
  <si>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</si>
  <si>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</si>
  <si>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</si>
  <si>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</si>
  <si>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</si>
  <si>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</si>
  <si>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</si>
  <si>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</si>
  <si>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</si>
  <si>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</si>
  <si>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</si>
  <si>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</si>
  <si>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</si>
  <si>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</si>
  <si>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</si>
  <si>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</si>
  <si>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</si>
  <si>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</si>
  <si>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</si>
  <si>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</si>
  <si>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</si>
  <si>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</si>
  <si>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</si>
  <si>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</si>
  <si>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</si>
  <si>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</si>
  <si>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</si>
  <si>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</si>
  <si>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</si>
  <si>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</si>
  <si>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</si>
  <si>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</si>
  <si>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</si>
  <si>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</si>
  <si>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</si>
  <si>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</si>
  <si>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</si>
  <si>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</si>
  <si>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</si>
  <si>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</si>
  <si>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</si>
  <si>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</si>
  <si>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</si>
  <si>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</si>
  <si>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</si>
  <si>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</si>
  <si>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</si>
  <si>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</si>
  <si>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</si>
  <si>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</si>
  <si>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</si>
  <si>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</si>
  <si>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</si>
  <si>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</si>
  <si>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</si>
  <si>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</si>
  <si>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</si>
  <si>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</si>
  <si>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</si>
  <si>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</si>
  <si>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</si>
  <si>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</si>
  <si>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</si>
  <si>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</si>
  <si>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</si>
  <si>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</si>
  <si>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</si>
  <si>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</si>
  <si>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</si>
  <si>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</si>
  <si>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</si>
  <si>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</si>
  <si>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</si>
  <si>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</si>
  <si>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</si>
  <si>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</si>
  <si>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</si>
  <si>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</si>
  <si>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</si>
  <si>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</si>
  <si>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</si>
  <si>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</si>
  <si>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</si>
  <si>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</si>
  <si>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</si>
  <si>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</si>
  <si>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</si>
  <si>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</si>
  <si>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</si>
  <si>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</si>
  <si>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</si>
  <si>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</si>
  <si>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</si>
  <si>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</si>
  <si>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</si>
  <si>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</si>
  <si>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</si>
  <si>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</si>
  <si>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</si>
  <si>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</si>
  <si>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</si>
  <si>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</si>
  <si>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</si>
  <si>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</si>
  <si>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</si>
  <si>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</si>
  <si>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</si>
  <si>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</si>
  <si>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</si>
  <si>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</si>
  <si>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</si>
  <si>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</si>
  <si>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</si>
  <si>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</si>
  <si>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</si>
  <si>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</si>
  <si>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</si>
  <si>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</si>
  <si>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</si>
  <si>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</si>
  <si>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</si>
  <si>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</si>
  <si>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</si>
  <si>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</si>
  <si>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</si>
  <si>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</si>
  <si>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</si>
  <si>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</si>
  <si>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</si>
  <si>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</si>
  <si>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</si>
  <si>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</si>
  <si>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</si>
  <si>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</si>
  <si>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</si>
  <si>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</si>
  <si>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</si>
  <si>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</si>
  <si>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</si>
  <si>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</si>
  <si>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</si>
  <si>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</si>
  <si>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</si>
  <si>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</si>
  <si>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</si>
  <si>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</si>
  <si>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</si>
  <si>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</si>
  <si>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</si>
  <si>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</si>
  <si>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</si>
  <si>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</si>
  <si>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</si>
  <si>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</si>
  <si>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</si>
  <si>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</si>
  <si>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</si>
  <si>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</si>
  <si>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</si>
  <si>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</si>
  <si>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</si>
  <si>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</si>
  <si>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</si>
  <si>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</si>
  <si>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</si>
  <si>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</si>
  <si>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</si>
  <si>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</si>
  <si>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</si>
  <si>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</si>
  <si>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</si>
  <si>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</si>
  <si>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</si>
  <si>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</si>
  <si>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</si>
  <si>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</si>
  <si>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</si>
  <si>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</si>
  <si>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</si>
  <si>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</si>
  <si>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</si>
  <si>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</si>
  <si>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</si>
  <si>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</si>
  <si>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</si>
  <si>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</si>
  <si>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</si>
  <si>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</si>
  <si>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</si>
  <si>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</si>
  <si>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</si>
  <si>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</si>
  <si>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</si>
  <si>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</si>
  <si>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</si>
  <si>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</si>
  <si>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</si>
  <si>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</si>
  <si>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</si>
  <si>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</si>
  <si>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</si>
  <si>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</si>
  <si>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</si>
  <si>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</si>
  <si>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</si>
  <si>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</si>
  <si>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</si>
  <si>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</si>
  <si>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</si>
  <si>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</si>
  <si>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</si>
  <si>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</si>
  <si>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</si>
  <si>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</si>
  <si>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</si>
  <si>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</si>
  <si>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</si>
  <si>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</si>
  <si>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</si>
  <si>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</si>
  <si>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</si>
  <si>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</si>
  <si>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</si>
  <si>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</si>
  <si>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</si>
  <si>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</si>
  <si>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</si>
  <si>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</si>
  <si>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</si>
  <si>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</si>
  <si>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</si>
  <si>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</si>
  <si>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</si>
  <si>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</si>
  <si>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</si>
  <si>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</si>
  <si>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</si>
  <si>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</si>
  <si>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</si>
  <si>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</si>
  <si>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</si>
  <si>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</si>
  <si>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</si>
  <si>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</si>
  <si>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</si>
  <si>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</si>
  <si>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</si>
  <si>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</si>
  <si>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</si>
  <si>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</si>
  <si>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</si>
  <si>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</si>
  <si>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</si>
  <si>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</si>
  <si>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</si>
  <si>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</si>
  <si>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</si>
  <si>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</si>
  <si>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</si>
  <si>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</si>
  <si>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</si>
  <si>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</si>
  <si>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</si>
  <si>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</si>
  <si>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</si>
  <si>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</si>
  <si>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</si>
  <si>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</si>
  <si>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</si>
  <si>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</si>
  <si>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</si>
  <si>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</si>
  <si>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</si>
  <si>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</si>
  <si>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</si>
  <si>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</si>
  <si>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</si>
  <si>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</si>
  <si>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</si>
  <si>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</si>
  <si>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</si>
  <si>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</si>
  <si>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</si>
  <si>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</si>
  <si>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</si>
  <si>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</si>
  <si>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</si>
  <si>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</si>
  <si>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</si>
  <si>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</si>
  <si>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</si>
  <si>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</si>
  <si>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</si>
  <si>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</si>
  <si>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</si>
  <si>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</si>
  <si>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</si>
  <si>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</si>
  <si>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</si>
  <si>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</si>
  <si>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</si>
  <si>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</si>
  <si>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</si>
  <si>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</si>
  <si>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</si>
  <si>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</si>
  <si>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</si>
  <si>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</si>
  <si>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</si>
  <si>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</si>
  <si>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</si>
  <si>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</si>
  <si>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</si>
  <si>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</si>
  <si>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</si>
  <si>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</si>
  <si>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</si>
  <si>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</si>
  <si>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</si>
  <si>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</si>
  <si>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</si>
  <si>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</si>
  <si>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</si>
  <si>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</si>
  <si>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</si>
  <si>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</si>
  <si>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</si>
  <si>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</si>
  <si>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</si>
  <si>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</si>
  <si>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</si>
  <si>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</si>
  <si>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</si>
  <si>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</si>
  <si>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</si>
  <si>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</si>
  <si>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</si>
  <si>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</si>
  <si>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</si>
  <si>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</si>
  <si>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</si>
  <si>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</si>
  <si>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</si>
  <si>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</si>
  <si>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</si>
  <si>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</si>
  <si>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</si>
  <si>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</si>
  <si>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</si>
  <si>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</si>
  <si>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</si>
  <si>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</si>
  <si>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</si>
  <si>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</si>
  <si>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</si>
  <si>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</si>
  <si>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</si>
  <si>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</si>
  <si>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</si>
  <si>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</si>
  <si>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</si>
  <si>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</si>
  <si>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</si>
  <si>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</si>
  <si>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</si>
  <si>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</si>
  <si>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</si>
  <si>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</si>
  <si>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</si>
  <si>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</si>
  <si>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</si>
  <si>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</si>
  <si>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</si>
  <si>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</si>
  <si>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</si>
  <si>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</si>
  <si>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</si>
  <si>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</si>
  <si>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</si>
  <si>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</si>
  <si>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</si>
  <si>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</si>
  <si>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</si>
  <si>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</si>
  <si>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</si>
  <si>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</si>
  <si>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</si>
  <si>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</si>
  <si>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</si>
  <si>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</si>
  <si>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</si>
  <si>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</si>
  <si>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</si>
  <si>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</si>
  <si>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</si>
  <si>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</si>
  <si>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</si>
  <si>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</si>
  <si>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</si>
  <si>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</si>
  <si>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</si>
  <si>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</si>
  <si>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</si>
  <si>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</si>
  <si>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</si>
  <si>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</si>
  <si>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</si>
  <si>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</si>
  <si>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</si>
  <si>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</si>
  <si>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</si>
  <si>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</si>
  <si>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</si>
  <si>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</si>
  <si>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</si>
  <si>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</si>
  <si>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</si>
  <si>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</si>
  <si>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</si>
  <si>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</si>
  <si>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</si>
  <si>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</si>
  <si>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</si>
  <si>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</si>
  <si>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</si>
  <si>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</si>
  <si>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</si>
  <si>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</si>
  <si>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</si>
  <si>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</si>
  <si>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</si>
  <si>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</si>
  <si>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</si>
  <si>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</si>
  <si>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</si>
  <si>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</si>
  <si>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</si>
  <si>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</si>
  <si>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</si>
  <si>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</si>
  <si>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</si>
  <si>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</si>
  <si>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</si>
  <si>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</si>
  <si>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</si>
  <si>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</si>
  <si>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</si>
  <si>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</si>
  <si>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</si>
  <si>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</si>
  <si>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</si>
  <si>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</si>
  <si>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</si>
  <si>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</si>
  <si>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</si>
  <si>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</si>
  <si>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</si>
  <si>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</si>
  <si>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</si>
  <si>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</si>
  <si>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</si>
  <si>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</si>
  <si>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</si>
  <si>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</si>
  <si>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</si>
  <si>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</si>
  <si>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</si>
  <si>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</si>
  <si>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</si>
  <si>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</si>
  <si>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</si>
  <si>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</si>
  <si>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</si>
  <si>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</si>
  <si>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</si>
  <si>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</si>
  <si>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</si>
  <si>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</si>
  <si>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</si>
  <si>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</si>
  <si>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</si>
  <si>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</si>
  <si>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</si>
  <si>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</si>
  <si>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</si>
  <si>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</si>
  <si>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</si>
  <si>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</si>
  <si>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</si>
  <si>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</si>
  <si>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</si>
  <si>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</si>
  <si>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</si>
  <si>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</si>
  <si>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</si>
  <si>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</si>
  <si>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</si>
  <si>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</si>
  <si>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</si>
  <si>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</si>
  <si>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</si>
  <si>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</si>
  <si>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</si>
  <si>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</si>
  <si>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</si>
  <si>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</si>
  <si>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</si>
  <si>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</si>
  <si>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</si>
  <si>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</si>
  <si>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</si>
  <si>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</si>
  <si>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</si>
  <si>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</si>
  <si>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</si>
  <si>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</si>
  <si>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</si>
  <si>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</si>
  <si>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</si>
  <si>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</si>
  <si>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</si>
  <si>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</si>
  <si>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</si>
  <si>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</si>
  <si>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</si>
  <si>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</si>
  <si>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</si>
  <si>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</si>
  <si>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</si>
  <si>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</si>
  <si>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</si>
  <si>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</si>
  <si>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</si>
  <si>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</si>
  <si>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</si>
  <si>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</si>
  <si>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</si>
  <si>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</si>
  <si>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</si>
  <si>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</si>
  <si>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</si>
  <si>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</si>
  <si>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</si>
  <si>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</si>
  <si>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</si>
  <si>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</si>
  <si>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</si>
  <si>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</si>
  <si>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</si>
  <si>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</si>
  <si>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</si>
  <si>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</si>
  <si>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</si>
  <si>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</si>
  <si>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</si>
  <si>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</si>
  <si>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</si>
  <si>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</si>
  <si>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</si>
  <si>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</si>
  <si>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</si>
  <si>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</si>
  <si>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</si>
  <si>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</si>
  <si>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</si>
  <si>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</si>
  <si>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</si>
  <si>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</si>
  <si>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</si>
  <si>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</si>
  <si>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</si>
  <si>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</si>
  <si>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</si>
  <si>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</si>
  <si>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</si>
  <si>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</si>
  <si>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</si>
  <si>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</si>
  <si>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</si>
  <si>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</si>
  <si>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</si>
  <si>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</si>
  <si>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</si>
  <si>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</si>
  <si>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</si>
  <si>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</si>
  <si>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</si>
  <si>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</si>
  <si>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</si>
  <si>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</si>
  <si>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</si>
  <si>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</si>
  <si>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</si>
  <si>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</si>
  <si>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</si>
  <si>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</si>
  <si>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</si>
  <si>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</si>
  <si>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</si>
  <si>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</si>
  <si>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</si>
  <si>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</si>
  <si>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</si>
  <si>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</si>
  <si>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</si>
  <si>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</si>
  <si>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</si>
  <si>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</si>
  <si>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</si>
  <si>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</si>
  <si>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</si>
  <si>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</si>
  <si>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</si>
  <si>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</si>
  <si>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</si>
  <si>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</si>
  <si>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</si>
  <si>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</si>
  <si>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</si>
  <si>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</si>
  <si>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</si>
  <si>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</si>
  <si>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</si>
  <si>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</si>
  <si>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</si>
  <si>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</si>
  <si>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</si>
  <si>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</si>
  <si>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</si>
  <si>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</si>
  <si>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</si>
  <si>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</si>
  <si>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</si>
  <si>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</si>
  <si>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</si>
  <si>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</si>
  <si>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</si>
  <si>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</si>
  <si>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</si>
  <si>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</si>
  <si>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</si>
  <si>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</si>
  <si>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</si>
  <si>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</si>
  <si>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</si>
  <si>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</si>
  <si>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</si>
  <si>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</si>
  <si>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</si>
  <si>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</si>
  <si>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</si>
  <si>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</si>
  <si>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</si>
  <si>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</si>
  <si>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</si>
  <si>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</si>
  <si>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</si>
  <si>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</si>
  <si>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</si>
  <si>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</si>
  <si>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</si>
  <si>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</si>
  <si>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</si>
  <si>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</si>
  <si>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</si>
  <si>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</si>
  <si>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</si>
  <si>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</si>
  <si>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</si>
  <si>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</si>
  <si>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</si>
  <si>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</si>
  <si>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</si>
  <si>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</si>
  <si>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</si>
  <si>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</si>
  <si>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</si>
  <si>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</si>
  <si>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</si>
  <si>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</si>
  <si>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</si>
  <si>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</si>
  <si>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</si>
  <si>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</si>
  <si>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</si>
  <si>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</si>
  <si>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</si>
  <si>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</si>
  <si>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</si>
  <si>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</si>
  <si>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</si>
  <si>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</si>
  <si>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</si>
  <si>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</si>
  <si>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</si>
  <si>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</si>
  <si>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</si>
  <si>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</si>
  <si>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</si>
  <si>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</si>
  <si>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</si>
  <si>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</si>
  <si>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</si>
  <si>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</si>
  <si>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</si>
  <si>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</si>
  <si>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</si>
  <si>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</si>
  <si>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</si>
  <si>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</si>
  <si>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</si>
  <si>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</si>
  <si>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</si>
  <si>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</si>
  <si>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</si>
  <si>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</si>
  <si>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</si>
  <si>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</si>
  <si>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</si>
  <si>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</si>
  <si>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</si>
  <si>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</si>
  <si>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</si>
  <si>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</si>
  <si>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</si>
  <si>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</si>
  <si>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</si>
  <si>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</si>
  <si>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</si>
  <si>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</si>
  <si>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</si>
  <si>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</si>
  <si>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</si>
  <si>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</si>
  <si>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</si>
  <si>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</si>
  <si>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</si>
  <si>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</si>
  <si>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</si>
  <si>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</si>
  <si>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</si>
  <si>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</si>
  <si>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</si>
  <si>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</si>
  <si>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</si>
  <si>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</si>
  <si>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</si>
  <si>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</si>
  <si>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</si>
  <si>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</si>
  <si>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</si>
  <si>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</si>
  <si>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</si>
  <si>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</si>
  <si>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</si>
  <si>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</si>
  <si>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</si>
  <si>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</si>
  <si>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</si>
  <si>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</si>
  <si>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</si>
  <si>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</si>
  <si>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</si>
  <si>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</si>
  <si>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</si>
  <si>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</si>
  <si>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</si>
  <si>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</si>
  <si>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</si>
  <si>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</si>
  <si>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</si>
  <si>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</si>
  <si>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</si>
  <si>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</si>
  <si>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</si>
  <si>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</si>
  <si>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</si>
  <si>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</si>
  <si>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</si>
  <si>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</si>
  <si>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</si>
  <si>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</si>
  <si>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</si>
  <si>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</si>
  <si>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</si>
  <si>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</si>
  <si>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</si>
  <si>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</si>
  <si>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</si>
  <si>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</si>
  <si>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</si>
  <si>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</si>
  <si>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</si>
  <si>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</si>
  <si>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</si>
  <si>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</si>
  <si>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</si>
  <si>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</si>
  <si>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</si>
  <si>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</si>
  <si>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</si>
  <si>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</si>
  <si>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</si>
  <si>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</si>
  <si>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</si>
  <si>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</si>
  <si>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</si>
  <si>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</si>
  <si>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</si>
  <si>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</si>
  <si>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</si>
  <si>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</si>
  <si>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</si>
  <si>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</si>
  <si>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</si>
  <si>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</si>
  <si>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</si>
  <si>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</si>
  <si>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</si>
  <si>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</si>
  <si>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</si>
  <si>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</si>
  <si>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</si>
  <si>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</si>
  <si>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</si>
  <si>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</si>
  <si>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</si>
  <si>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</si>
  <si>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</si>
  <si>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</si>
  <si>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</si>
  <si>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</si>
  <si>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</si>
  <si>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</si>
  <si>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</si>
  <si>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</si>
  <si>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</si>
  <si>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</si>
  <si>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</si>
  <si>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</si>
  <si>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</si>
  <si>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</si>
  <si>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</si>
  <si>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</si>
  <si>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</si>
  <si>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</si>
  <si>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</si>
  <si>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</si>
  <si>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</si>
  <si>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</si>
  <si>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</si>
  <si>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</si>
  <si>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</si>
  <si>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</si>
  <si>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</si>
  <si>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</si>
  <si>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</si>
  <si>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</si>
  <si>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</si>
  <si>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</si>
  <si>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</si>
  <si>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</si>
  <si>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</si>
  <si>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</si>
  <si>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</si>
  <si>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</si>
  <si>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</si>
  <si>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</si>
  <si>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</si>
  <si>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</si>
  <si>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</si>
  <si>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</si>
  <si>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</si>
  <si>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</si>
  <si>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</si>
  <si>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</si>
  <si>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</si>
  <si>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</si>
  <si>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</si>
  <si>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</si>
  <si>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</si>
  <si>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</si>
  <si>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</si>
  <si>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</si>
  <si>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</si>
  <si>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</si>
  <si>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</si>
  <si>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</si>
  <si>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</si>
  <si>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</si>
  <si>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</si>
  <si>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</si>
  <si>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</si>
  <si>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</si>
  <si>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</si>
  <si>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</si>
  <si>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</si>
  <si>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</si>
  <si>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</si>
  <si>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</si>
  <si>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</si>
  <si>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</si>
  <si>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</si>
  <si>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</si>
  <si>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</si>
  <si>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</si>
  <si>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</si>
  <si>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</si>
  <si>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</si>
  <si>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</si>
  <si>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</si>
  <si>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</si>
  <si>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</si>
  <si>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</si>
  <si>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</si>
  <si>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</si>
  <si>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</si>
  <si>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</si>
  <si>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</si>
  <si>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</si>
  <si>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</si>
  <si>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</si>
  <si>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</si>
  <si>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</si>
  <si>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</si>
  <si>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</si>
  <si>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</si>
  <si>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</si>
  <si>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</si>
  <si>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</si>
  <si>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</si>
  <si>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</si>
  <si>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</si>
  <si>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</si>
  <si>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</si>
  <si>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</si>
  <si>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</si>
  <si>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</si>
  <si>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</si>
  <si>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</si>
  <si>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</si>
  <si>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</si>
  <si>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</si>
  <si>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</si>
  <si>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</si>
  <si>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</si>
  <si>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</si>
  <si>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</si>
  <si>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</si>
  <si>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</si>
  <si>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</si>
  <si>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</si>
  <si>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</si>
  <si>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</si>
  <si>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</si>
  <si>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</si>
  <si>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</si>
  <si>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</si>
  <si>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</si>
  <si>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</si>
  <si>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</si>
  <si>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</si>
  <si>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</si>
  <si>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</si>
  <si>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</si>
  <si>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</si>
  <si>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</si>
  <si>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</si>
  <si>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</si>
  <si>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</si>
  <si>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</si>
  <si>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</si>
  <si>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</si>
  <si>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</si>
  <si>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</si>
  <si>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</si>
  <si>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</si>
  <si>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</si>
  <si>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</si>
  <si>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</si>
  <si>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</si>
  <si>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</si>
  <si>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</si>
  <si>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</si>
  <si>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</si>
  <si>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</si>
  <si>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</si>
  <si>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</si>
  <si>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</si>
  <si>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</si>
  <si>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</si>
  <si>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</si>
  <si>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</si>
  <si>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</si>
  <si>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</si>
  <si>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</si>
  <si>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</si>
  <si>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</si>
  <si>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</si>
  <si>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</si>
  <si>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</si>
  <si>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</si>
  <si>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</si>
  <si>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</si>
  <si>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</si>
  <si>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</si>
  <si>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</si>
  <si>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</si>
  <si>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</si>
  <si>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</si>
  <si>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</si>
  <si>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</si>
  <si>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</si>
  <si>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</si>
  <si>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</si>
  <si>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</si>
  <si>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</si>
  <si>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</si>
  <si>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</si>
  <si>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</si>
  <si>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</si>
  <si>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</si>
  <si>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</si>
  <si>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</si>
  <si>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</si>
  <si>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</si>
  <si>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</si>
  <si>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</si>
  <si>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</si>
  <si>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</si>
  <si>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</si>
  <si>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</si>
  <si>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</si>
  <si>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</si>
  <si>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</si>
  <si>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</si>
  <si>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</si>
  <si>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</si>
  <si>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</si>
  <si>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</si>
  <si>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</si>
  <si>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</si>
  <si>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</si>
  <si>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</si>
  <si>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</si>
  <si>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</si>
  <si>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</si>
  <si>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</si>
  <si>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</si>
  <si>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</si>
  <si>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</si>
  <si>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</si>
  <si>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</si>
  <si>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</si>
  <si>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</si>
  <si>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</si>
  <si>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</si>
  <si>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</si>
  <si>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</si>
  <si>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</si>
  <si>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</si>
  <si>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</si>
  <si>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</si>
  <si>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</si>
  <si>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</si>
  <si>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</si>
  <si>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</si>
  <si>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</si>
  <si>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</si>
  <si>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</si>
  <si>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</si>
  <si>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</si>
  <si>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</si>
  <si>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</si>
  <si>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</si>
  <si>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</si>
  <si>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</si>
  <si>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</si>
  <si>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</si>
  <si>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</si>
  <si>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</si>
  <si>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</si>
  <si>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</si>
  <si>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</si>
  <si>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</si>
  <si>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</si>
  <si>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</si>
  <si>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</si>
  <si>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</si>
  <si>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</si>
  <si>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</si>
  <si>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</si>
  <si>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</si>
  <si>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</si>
  <si>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</si>
  <si>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</si>
  <si>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</si>
  <si>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</si>
  <si>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</si>
  <si>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</si>
  <si>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</si>
  <si>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</si>
  <si>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</si>
  <si>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</si>
  <si>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</si>
  <si>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</si>
  <si>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</si>
  <si>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</si>
  <si>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</si>
  <si>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</si>
  <si>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</si>
  <si>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</si>
  <si>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</si>
  <si>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</si>
  <si>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</si>
  <si>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</si>
  <si>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</si>
  <si>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</si>
  <si>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</si>
  <si>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</si>
  <si>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</si>
  <si>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</si>
  <si>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</si>
  <si>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</si>
  <si>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</si>
  <si>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</si>
  <si>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</si>
  <si>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</si>
  <si>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</si>
  <si>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</si>
  <si>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</si>
  <si>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</si>
  <si>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</si>
  <si>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</si>
  <si>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</si>
  <si>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</si>
  <si>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</si>
  <si>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</si>
  <si>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</si>
  <si>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</si>
  <si>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</si>
  <si>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</si>
  <si>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</si>
  <si>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</si>
  <si>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</si>
  <si>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</si>
  <si>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</si>
  <si>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</si>
  <si>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</si>
  <si>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</si>
  <si>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</si>
  <si>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</si>
  <si>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</si>
  <si>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</si>
  <si>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</si>
  <si>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</si>
  <si>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</si>
  <si>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</si>
  <si>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</si>
  <si>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</si>
  <si>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</si>
  <si>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</si>
  <si>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</si>
  <si>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</si>
  <si>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</si>
  <si>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</si>
  <si>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</si>
  <si>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</si>
  <si>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</si>
  <si>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</si>
  <si>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</si>
  <si>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</si>
  <si>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</si>
  <si>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</si>
  <si>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</si>
  <si>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</si>
  <si>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</si>
  <si>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</si>
  <si>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</si>
  <si>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</si>
  <si>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</si>
  <si>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</si>
  <si>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</si>
  <si>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</si>
  <si>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</si>
  <si>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</si>
  <si>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</si>
  <si>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</si>
  <si>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</si>
  <si>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</si>
  <si>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</si>
  <si>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</si>
  <si>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</si>
  <si>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</si>
  <si>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</si>
  <si>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</si>
  <si>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</si>
  <si>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</si>
  <si>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</si>
  <si>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</si>
  <si>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</si>
  <si>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</si>
  <si>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</si>
  <si>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</si>
  <si>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</si>
  <si>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</si>
  <si>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</si>
  <si>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</si>
  <si>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</si>
  <si>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</si>
  <si>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</si>
  <si>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</si>
  <si>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</si>
  <si>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</si>
  <si>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</si>
  <si>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</si>
  <si>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</si>
  <si>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</si>
  <si>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</si>
  <si>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</si>
  <si>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</si>
  <si>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</si>
  <si>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</si>
  <si>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</si>
  <si>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</si>
  <si>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</si>
  <si>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</si>
  <si>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</si>
  <si>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</si>
  <si>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</si>
  <si>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</si>
  <si>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</si>
  <si>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</si>
  <si>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</si>
  <si>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</si>
  <si>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</si>
  <si>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</si>
  <si>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</si>
  <si>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</si>
  <si>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</si>
  <si>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</si>
  <si>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</si>
  <si>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</si>
  <si>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</si>
  <si>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</si>
  <si>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</si>
  <si>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</si>
  <si>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</si>
  <si>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</si>
  <si>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</si>
  <si>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</si>
  <si>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</si>
  <si>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</si>
  <si>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</si>
  <si>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</si>
  <si>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</si>
  <si>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</si>
  <si>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</si>
  <si>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</si>
  <si>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</si>
  <si>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</si>
  <si>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</si>
  <si>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</si>
  <si>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</si>
  <si>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</si>
  <si>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</si>
  <si>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</si>
  <si>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</si>
  <si>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</si>
  <si>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</si>
  <si>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</si>
  <si>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</si>
  <si>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</si>
  <si>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</si>
  <si>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</si>
  <si>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</si>
  <si>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</si>
  <si>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</si>
  <si>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</si>
  <si>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</si>
  <si>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</si>
  <si>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</si>
  <si>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</si>
  <si>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</si>
  <si>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</si>
  <si>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</si>
  <si>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</si>
  <si>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</si>
  <si>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</si>
  <si>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</si>
  <si>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</si>
  <si>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</si>
  <si>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</si>
  <si>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</si>
  <si>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</si>
  <si>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</si>
  <si>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</si>
  <si>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</si>
  <si>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</si>
  <si>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</si>
  <si>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</si>
  <si>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</si>
  <si>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</si>
  <si>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</si>
  <si>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</si>
  <si>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</si>
  <si>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</si>
  <si>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</si>
  <si>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</si>
  <si>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</si>
  <si>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</si>
  <si>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</si>
  <si>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</si>
  <si>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</si>
  <si>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</si>
  <si>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</si>
  <si>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</si>
  <si>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</si>
  <si>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</si>
  <si>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</si>
  <si>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</si>
  <si>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</si>
  <si>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</si>
  <si>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</si>
  <si>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</si>
  <si>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</si>
  <si>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</si>
  <si>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</si>
  <si>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</si>
  <si>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</si>
  <si>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</si>
  <si>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</si>
  <si>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</si>
  <si>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</si>
  <si>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</si>
  <si>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</si>
  <si>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</si>
  <si>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</si>
  <si>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</si>
  <si>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</si>
  <si>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</si>
  <si>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</si>
  <si>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</si>
  <si>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</si>
  <si>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</si>
  <si>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</si>
  <si>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</si>
  <si>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</si>
  <si>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</si>
  <si>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</si>
  <si>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</si>
  <si>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</si>
  <si>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</si>
  <si>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</si>
  <si>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</si>
  <si>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</si>
  <si>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</si>
  <si>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</si>
  <si>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</si>
  <si>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</si>
  <si>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</si>
  <si>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</si>
  <si>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</si>
  <si>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</si>
  <si>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</si>
  <si>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</si>
  <si>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</si>
  <si>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</si>
  <si>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</si>
  <si>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</si>
  <si>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</si>
  <si>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</si>
  <si>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</si>
  <si>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</si>
  <si>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</si>
  <si>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</si>
  <si>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</si>
  <si>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</si>
  <si>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</si>
  <si>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</si>
  <si>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</si>
  <si>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</si>
  <si>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</si>
  <si>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</si>
  <si>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</si>
  <si>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</si>
  <si>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</si>
  <si>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</si>
  <si>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</si>
  <si>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</si>
  <si>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</si>
  <si>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</si>
  <si>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</si>
  <si>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</si>
  <si>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</si>
  <si>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</si>
  <si>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</si>
  <si>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</si>
  <si>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</si>
  <si>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</si>
  <si>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</si>
  <si>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</si>
  <si>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</si>
  <si>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</si>
  <si>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</si>
  <si>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</si>
  <si>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</si>
  <si>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</si>
  <si>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</si>
  <si>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</si>
  <si>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</si>
  <si>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</si>
  <si>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</si>
  <si>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</si>
  <si>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</si>
  <si>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</si>
  <si>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</si>
  <si>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</si>
  <si>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</si>
  <si>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</si>
  <si>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</si>
  <si>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</si>
  <si>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</si>
  <si>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</si>
  <si>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</si>
  <si>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</si>
  <si>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</si>
  <si>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</si>
  <si>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</si>
  <si>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</si>
  <si>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</si>
  <si>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</si>
  <si>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</si>
  <si>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</si>
  <si>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</si>
  <si>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</si>
  <si>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</si>
  <si>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</si>
  <si>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</si>
  <si>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</si>
  <si>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</si>
  <si>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</si>
  <si>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</si>
  <si>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</si>
  <si>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</si>
  <si>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</si>
  <si>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</si>
  <si>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</si>
  <si>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</si>
  <si>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</si>
  <si>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</si>
  <si>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</si>
  <si>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</si>
  <si>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</si>
  <si>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</si>
  <si>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</si>
  <si>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</si>
  <si>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</si>
  <si>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</si>
  <si>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</si>
  <si>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</si>
  <si>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</si>
  <si>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</si>
  <si>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</si>
  <si>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</si>
  <si>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</si>
  <si>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</si>
  <si>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</si>
  <si>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</si>
  <si>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</si>
  <si>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</si>
  <si>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</si>
  <si>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</si>
  <si>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</si>
  <si>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</si>
  <si>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</si>
  <si>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</si>
  <si>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</si>
  <si>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</si>
  <si>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</si>
  <si>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</si>
  <si>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</si>
  <si>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</si>
  <si>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</si>
  <si>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</si>
  <si>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</si>
  <si>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</si>
  <si>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</si>
  <si>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</si>
  <si>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</si>
  <si>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</si>
  <si>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</si>
  <si>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</si>
  <si>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</si>
  <si>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</si>
  <si>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</si>
  <si>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</si>
  <si>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</si>
  <si>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</si>
  <si>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</si>
  <si>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</si>
  <si>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</si>
  <si>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</si>
  <si>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</si>
  <si>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</si>
  <si>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</si>
  <si>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</si>
  <si>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</si>
  <si>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</si>
  <si>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</si>
  <si>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</si>
  <si>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</si>
  <si>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</si>
  <si>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</si>
  <si>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</si>
  <si>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</si>
  <si>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</si>
  <si>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</si>
  <si>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</si>
  <si>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</si>
  <si>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</si>
  <si>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</si>
  <si>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</si>
  <si>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</si>
  <si>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</si>
  <si>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</si>
  <si>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</si>
  <si>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</si>
  <si>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</si>
  <si>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</si>
  <si>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</si>
  <si>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</si>
  <si>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</si>
  <si>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</si>
  <si>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</si>
  <si>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</si>
  <si>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</si>
  <si>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</si>
  <si>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</si>
  <si>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</si>
  <si>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</si>
  <si>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</si>
  <si>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</si>
  <si>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</si>
  <si>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</si>
  <si>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</si>
  <si>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</si>
  <si>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</si>
  <si>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</si>
  <si>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</si>
  <si>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</si>
  <si>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</si>
  <si>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</si>
  <si>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</si>
  <si>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</si>
  <si>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</si>
  <si>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</si>
  <si>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</si>
  <si>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</si>
  <si>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</si>
  <si>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</si>
  <si>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</si>
  <si>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</si>
  <si>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</si>
  <si>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</si>
  <si>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</si>
  <si>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</si>
  <si>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</si>
  <si>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</si>
  <si>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</si>
  <si>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</si>
  <si>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</si>
  <si>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</si>
  <si>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</si>
  <si>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</si>
  <si>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</si>
  <si>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</si>
  <si>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</si>
  <si>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</si>
  <si>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</si>
  <si>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</si>
  <si>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</si>
  <si>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</si>
  <si>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</si>
  <si>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</si>
  <si>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</si>
  <si>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</si>
  <si>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</si>
  <si>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</si>
  <si>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</si>
  <si>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</si>
  <si>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</si>
  <si>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</si>
  <si>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</si>
  <si>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</si>
  <si>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</si>
  <si>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</si>
  <si>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</si>
  <si>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</si>
  <si>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</si>
  <si>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</si>
  <si>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</si>
  <si>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</si>
  <si>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</si>
  <si>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</si>
  <si>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</si>
  <si>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</si>
  <si>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</si>
  <si>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</si>
  <si>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</si>
  <si>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</si>
  <si>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</si>
  <si>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</si>
  <si>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</si>
  <si>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</si>
  <si>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</si>
  <si>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</si>
  <si>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</si>
  <si>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</si>
  <si>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</si>
  <si>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</si>
  <si>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</si>
  <si>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</si>
  <si>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</si>
  <si>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</si>
  <si>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</si>
  <si>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</si>
  <si>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</si>
  <si>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</si>
  <si>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</si>
  <si>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</si>
  <si>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</si>
  <si>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</si>
  <si>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</si>
  <si>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</si>
  <si>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</si>
  <si>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</si>
  <si>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</si>
  <si>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</si>
  <si>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</si>
  <si>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</si>
  <si>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</si>
  <si>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</si>
  <si>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</si>
  <si>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</si>
  <si>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</si>
  <si>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</si>
  <si>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</si>
  <si>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</si>
  <si>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</si>
  <si>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</si>
  <si>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</si>
  <si>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</si>
  <si>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</si>
  <si>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</si>
  <si>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</si>
  <si>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</si>
  <si>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</si>
  <si>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</si>
  <si>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</si>
  <si>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</si>
  <si>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</si>
  <si>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</si>
  <si>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</si>
  <si>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</si>
  <si>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</si>
  <si>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</si>
  <si>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</si>
  <si>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</si>
  <si>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</si>
  <si>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</si>
  <si>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</si>
  <si>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</si>
  <si>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</si>
  <si>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</si>
  <si>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</si>
  <si>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</si>
  <si>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</si>
  <si>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</si>
  <si>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</si>
  <si>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</si>
  <si>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</si>
  <si>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</si>
  <si>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</si>
  <si>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</si>
  <si>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</si>
  <si>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</si>
  <si>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</si>
  <si>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</si>
  <si>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</si>
  <si>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</si>
  <si>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</si>
  <si>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</si>
  <si>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</si>
  <si>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</si>
  <si>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</si>
  <si>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</si>
  <si>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</si>
  <si>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</si>
  <si>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</si>
  <si>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</si>
  <si>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</si>
  <si>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</si>
  <si>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</si>
  <si>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</si>
  <si>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</si>
  <si>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</si>
  <si>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</si>
  <si>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</si>
  <si>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</si>
  <si>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</si>
  <si>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</si>
  <si>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</si>
  <si>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</si>
  <si>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</si>
  <si>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</si>
  <si>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</si>
  <si>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</si>
  <si>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</si>
  <si>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</si>
  <si>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</si>
  <si>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</si>
  <si>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</si>
  <si>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</si>
  <si>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</si>
  <si>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</si>
  <si>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</si>
  <si>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</si>
  <si>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</si>
  <si>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</si>
  <si>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</si>
  <si>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</si>
  <si>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</si>
  <si>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</si>
  <si>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</si>
  <si>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</si>
  <si>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</si>
  <si>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</si>
  <si>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</si>
  <si>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</si>
  <si>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</si>
  <si>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</si>
  <si>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</si>
  <si>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</si>
  <si>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</si>
  <si>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</si>
  <si>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</si>
  <si>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</si>
  <si>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</si>
  <si>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</si>
  <si>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</si>
  <si>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</si>
  <si>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</si>
  <si>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</si>
  <si>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</si>
  <si>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</si>
  <si>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</si>
  <si>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</si>
  <si>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</si>
  <si>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</si>
  <si>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</si>
  <si>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</si>
  <si>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</si>
  <si>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</si>
  <si>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</si>
  <si>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</si>
  <si>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</si>
  <si>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</si>
  <si>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</si>
  <si>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</si>
  <si>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</si>
  <si>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</si>
  <si>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</si>
  <si>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</si>
  <si>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</si>
  <si>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</si>
  <si>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</si>
  <si>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</si>
  <si>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</si>
  <si>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</si>
  <si>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</si>
  <si>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</si>
  <si>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</si>
  <si>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</si>
  <si>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</si>
  <si>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</si>
  <si>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</si>
  <si>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</si>
  <si>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</si>
  <si>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</si>
  <si>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</si>
  <si>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</si>
  <si>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</si>
  <si>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</si>
  <si>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</si>
  <si>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</si>
  <si>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</si>
  <si>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</si>
  <si>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</si>
  <si>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</si>
  <si>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</si>
  <si>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</si>
  <si>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</si>
  <si>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</si>
  <si>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</si>
  <si>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</si>
  <si>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</si>
  <si>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</si>
  <si>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</si>
  <si>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</si>
  <si>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</si>
  <si>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</si>
  <si>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</si>
  <si>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</si>
  <si>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</si>
  <si>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</si>
  <si>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</si>
  <si>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</si>
  <si>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</si>
  <si>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</si>
  <si>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</si>
  <si>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</si>
  <si>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</si>
  <si>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</si>
  <si>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</si>
  <si>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</si>
  <si>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</si>
  <si>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</si>
  <si>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</si>
  <si>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</si>
  <si>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</si>
  <si>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</si>
  <si>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</si>
  <si>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</si>
  <si>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</si>
  <si>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</si>
  <si>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</si>
  <si>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</si>
  <si>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</si>
  <si>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</si>
  <si>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</si>
  <si>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</si>
  <si>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</si>
  <si>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</si>
  <si>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</si>
  <si>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</si>
  <si>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</si>
  <si>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</si>
  <si>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</si>
  <si>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</si>
  <si>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</si>
  <si>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</si>
  <si>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</si>
  <si>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</si>
  <si>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</si>
  <si>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</si>
  <si>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</si>
  <si>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</si>
  <si>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</si>
  <si>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</si>
  <si>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</si>
  <si>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</si>
  <si>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</si>
  <si>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</si>
  <si>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</si>
  <si>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</si>
  <si>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</si>
  <si>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</si>
  <si>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</si>
  <si>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</si>
  <si>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</si>
  <si>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</si>
  <si>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</si>
  <si>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</si>
  <si>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</si>
  <si>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</si>
  <si>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</si>
  <si>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</si>
  <si>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</si>
  <si>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</si>
  <si>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</si>
  <si>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</si>
  <si>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</si>
  <si>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</si>
  <si>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</si>
  <si>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</si>
  <si>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</si>
  <si>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</si>
  <si>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</si>
  <si>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</si>
  <si>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</si>
  <si>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</si>
  <si>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</si>
  <si>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</si>
  <si>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</si>
  <si>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</si>
  <si>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</si>
  <si>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</si>
  <si>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</si>
  <si>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</si>
  <si>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</si>
  <si>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</si>
  <si>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</si>
  <si>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</si>
  <si>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</si>
  <si>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</si>
  <si>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</si>
  <si>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</si>
  <si>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</si>
  <si>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</si>
  <si>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</si>
  <si>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</si>
  <si>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</si>
  <si>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</si>
  <si>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</si>
  <si>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</si>
  <si>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</si>
  <si>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</si>
  <si>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</si>
  <si>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</si>
  <si>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</si>
  <si>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</si>
  <si>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</si>
  <si>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</si>
  <si>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</si>
  <si>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</si>
  <si>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</si>
  <si>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</si>
  <si>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</si>
  <si>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</si>
  <si>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</si>
  <si>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</si>
  <si>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</si>
  <si>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</si>
  <si>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</si>
  <si>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</si>
  <si>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</si>
  <si>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</si>
  <si>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</si>
  <si>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</si>
  <si>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</si>
  <si>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</si>
  <si>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</si>
  <si>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</si>
  <si>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</si>
  <si>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</si>
  <si>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</si>
  <si>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</si>
  <si>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</si>
  <si>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</si>
  <si>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</si>
  <si>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</si>
  <si>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</si>
  <si>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</si>
  <si>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</si>
  <si>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</si>
  <si>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</si>
  <si>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</si>
  <si>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</si>
  <si>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</si>
  <si>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</si>
  <si>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</si>
  <si>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</si>
  <si>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</si>
  <si>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</si>
  <si>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</si>
  <si>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</si>
  <si>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</si>
  <si>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</si>
  <si>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</si>
  <si>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</si>
  <si>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</si>
  <si>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</si>
  <si>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</si>
  <si>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</si>
  <si>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</si>
  <si>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</si>
  <si>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</si>
  <si>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</si>
  <si>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</si>
  <si>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</si>
  <si>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</si>
  <si>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</si>
  <si>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</si>
  <si>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</si>
  <si>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</si>
  <si>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</si>
  <si>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</si>
  <si>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</si>
  <si>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</si>
  <si>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</si>
  <si>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</si>
  <si>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</si>
  <si>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</si>
  <si>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</si>
  <si>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</si>
  <si>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</si>
  <si>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</si>
  <si>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</si>
  <si>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</si>
  <si>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</si>
  <si>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</si>
  <si>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</si>
  <si>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</si>
  <si>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</si>
  <si>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</si>
  <si>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</si>
  <si>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</si>
  <si>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</si>
  <si>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</si>
  <si>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</si>
  <si>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</si>
  <si>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</si>
  <si>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</si>
  <si>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</si>
  <si>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</si>
  <si>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</si>
  <si>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</si>
  <si>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</si>
  <si>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</si>
  <si>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</si>
  <si>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</si>
  <si>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</si>
  <si>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</si>
  <si>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</si>
  <si>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</si>
  <si>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</si>
  <si>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</si>
  <si>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</si>
  <si>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</si>
  <si>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</si>
  <si>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</si>
  <si>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</si>
  <si>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</si>
  <si>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</si>
  <si>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</si>
  <si>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</si>
  <si>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</si>
  <si>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</si>
  <si>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</si>
  <si>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</si>
  <si>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</si>
  <si>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</si>
  <si>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</si>
  <si>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</si>
  <si>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</si>
  <si>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</si>
  <si>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</si>
  <si>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</si>
  <si>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</si>
  <si>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</si>
  <si>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</si>
  <si>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</si>
  <si>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</si>
  <si>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</si>
  <si>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</si>
  <si>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</si>
  <si>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</si>
  <si>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</si>
  <si>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</si>
  <si>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</si>
  <si>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</si>
  <si>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</si>
  <si>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</si>
  <si>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</si>
  <si>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</si>
  <si>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</si>
  <si>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</si>
  <si>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</si>
  <si>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</si>
  <si>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</si>
  <si>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</si>
  <si>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</si>
  <si>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</si>
  <si>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</si>
  <si>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</si>
  <si>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</si>
  <si>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</si>
  <si>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</si>
  <si>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</si>
  <si>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</si>
  <si>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</si>
  <si>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</si>
  <si>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</si>
  <si>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</si>
  <si>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</si>
  <si>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</si>
  <si>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</si>
  <si>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</si>
  <si>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</si>
  <si>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</si>
  <si>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</si>
  <si>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</si>
  <si>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</si>
  <si>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</si>
  <si>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</si>
  <si>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</si>
  <si>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</si>
  <si>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</si>
  <si>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</si>
  <si>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</si>
  <si>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</si>
  <si>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</si>
  <si>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</si>
  <si>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</si>
  <si>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</si>
  <si>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</si>
  <si>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</si>
  <si>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</si>
  <si>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</si>
  <si>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</si>
  <si>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</si>
  <si>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</si>
  <si>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</si>
  <si>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</si>
  <si>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</si>
  <si>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</si>
  <si>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</si>
  <si>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</si>
  <si>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</si>
  <si>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</si>
  <si>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</si>
  <si>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</si>
  <si>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</si>
  <si>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</si>
  <si>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</si>
  <si>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</si>
  <si>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</si>
  <si>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</si>
  <si>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</si>
  <si>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</si>
  <si>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</si>
  <si>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</si>
  <si>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</si>
  <si>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</si>
  <si>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</si>
  <si>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</si>
  <si>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</si>
  <si>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</si>
  <si>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</si>
  <si>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</si>
  <si>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</si>
  <si>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</si>
  <si>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</si>
  <si>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</si>
  <si>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</si>
  <si>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</si>
  <si>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</si>
  <si>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</si>
  <si>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</si>
  <si>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</si>
  <si>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</si>
  <si>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</si>
  <si>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</si>
  <si>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</si>
  <si>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</si>
  <si>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</si>
  <si>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</si>
  <si>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</si>
  <si>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</si>
  <si>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</si>
  <si>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</si>
  <si>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</si>
  <si>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</si>
  <si>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</si>
  <si>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</si>
  <si>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</si>
  <si>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</si>
  <si>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</si>
  <si>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</si>
  <si>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</si>
  <si>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</si>
  <si>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</si>
  <si>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</si>
  <si>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</si>
  <si>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</si>
  <si>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</si>
  <si>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</si>
  <si>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</si>
  <si>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</si>
  <si>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</si>
  <si>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</si>
  <si>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</si>
  <si>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</si>
  <si>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</si>
  <si>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</si>
  <si>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</si>
  <si>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</si>
  <si>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</si>
  <si>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</si>
  <si>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</si>
  <si>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</si>
  <si>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</si>
  <si>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</si>
  <si>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</si>
  <si>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</si>
  <si>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</si>
  <si>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</si>
  <si>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</si>
  <si>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</si>
  <si>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</si>
  <si>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</si>
  <si>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</si>
  <si>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</si>
  <si>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</si>
  <si>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</si>
  <si>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</si>
  <si>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</si>
  <si>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</si>
  <si>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</si>
  <si>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</si>
  <si>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</si>
  <si>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</si>
  <si>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</si>
  <si>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</si>
  <si>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</si>
  <si>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</si>
  <si>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</si>
  <si>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</si>
  <si>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</si>
  <si>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</si>
  <si>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</si>
  <si>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</si>
  <si>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</si>
  <si>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</si>
  <si>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</si>
  <si>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</si>
  <si>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</si>
  <si>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</si>
  <si>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</si>
  <si>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</si>
  <si>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</si>
  <si>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</si>
  <si>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</si>
  <si>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</si>
  <si>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</si>
  <si>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</si>
  <si>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</si>
  <si>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</si>
  <si>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</si>
  <si>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</si>
  <si>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</si>
  <si>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</si>
  <si>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</si>
  <si>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</si>
  <si>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</si>
  <si>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</si>
  <si>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</si>
  <si>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</si>
  <si>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</si>
  <si>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</si>
  <si>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</si>
  <si>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</si>
  <si>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</si>
  <si>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</si>
  <si>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</si>
  <si>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</si>
  <si>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</si>
  <si>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</si>
  <si>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</si>
  <si>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</si>
  <si>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</si>
  <si>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</si>
  <si>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</si>
  <si>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</si>
  <si>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</si>
  <si>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</si>
  <si>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</si>
  <si>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</si>
  <si>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</si>
  <si>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</si>
  <si>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</si>
  <si>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</si>
  <si>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</si>
  <si>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</si>
  <si>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</si>
  <si>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</si>
  <si>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</si>
  <si>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</si>
  <si>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</si>
  <si>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</si>
  <si>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</si>
  <si>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</si>
  <si>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</si>
  <si>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</si>
  <si>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</si>
  <si>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</si>
  <si>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</si>
  <si>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</si>
  <si>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</si>
  <si>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</si>
  <si>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</si>
  <si>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</si>
  <si>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</si>
  <si>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</si>
  <si>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</si>
  <si>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</si>
  <si>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</si>
  <si>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</si>
  <si>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</si>
  <si>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</si>
  <si>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</si>
  <si>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</si>
  <si>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</si>
  <si>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</si>
  <si>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</si>
  <si>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</si>
  <si>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</si>
  <si>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</si>
  <si>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</si>
  <si>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</si>
  <si>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</si>
  <si>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</si>
  <si>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</si>
  <si>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</si>
  <si>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</si>
  <si>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</si>
  <si>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</si>
  <si>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</si>
  <si>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</si>
  <si>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</si>
  <si>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</si>
  <si>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</si>
  <si>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</si>
  <si>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</si>
  <si>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</si>
  <si>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</si>
  <si>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</si>
  <si>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</si>
  <si>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</si>
  <si>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</si>
  <si>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</si>
  <si>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</si>
  <si>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</si>
  <si>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</si>
  <si>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</si>
  <si>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</si>
  <si>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</si>
  <si>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</si>
  <si>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</si>
  <si>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</si>
  <si>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</si>
  <si>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</si>
  <si>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</si>
  <si>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</si>
  <si>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</si>
  <si>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</si>
  <si>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</si>
  <si>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</si>
  <si>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</si>
  <si>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</si>
  <si>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</si>
  <si>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</si>
  <si>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</si>
  <si>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</si>
  <si>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</si>
  <si>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</si>
  <si>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</si>
  <si>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</si>
  <si>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</si>
  <si>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</si>
  <si>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</si>
  <si>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</si>
  <si>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</si>
  <si>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</si>
  <si>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</si>
  <si>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</si>
  <si>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</si>
  <si>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</si>
  <si>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</si>
  <si>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</si>
  <si>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</si>
  <si>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</si>
  <si>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</si>
  <si>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</si>
  <si>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</si>
  <si>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</si>
  <si>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</si>
  <si>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</si>
  <si>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</si>
  <si>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</si>
  <si>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</si>
  <si>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</si>
  <si>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</si>
  <si>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</si>
  <si>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</si>
  <si>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</si>
  <si>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</si>
  <si>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</si>
  <si>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</si>
  <si>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</si>
  <si>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</si>
  <si>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</si>
  <si>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</si>
  <si>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</si>
  <si>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</si>
  <si>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</si>
  <si>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</si>
  <si>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</si>
  <si>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</si>
  <si>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</si>
  <si>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</si>
  <si>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</si>
  <si>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</si>
  <si>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</si>
  <si>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</si>
  <si>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</si>
  <si>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</si>
  <si>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</si>
  <si>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</si>
  <si>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</si>
  <si>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</si>
  <si>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</si>
  <si>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</si>
  <si>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</si>
  <si>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</si>
  <si>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</si>
  <si>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</si>
  <si>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</si>
  <si>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</si>
  <si>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</si>
  <si>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</si>
  <si>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</si>
  <si>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</si>
  <si>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</si>
  <si>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</si>
  <si>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</si>
  <si>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</si>
  <si>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</si>
  <si>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</si>
  <si>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</si>
  <si>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</si>
  <si>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</si>
  <si>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</si>
  <si>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</si>
  <si>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</si>
  <si>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</si>
  <si>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</si>
  <si>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</si>
  <si>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</si>
  <si>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</si>
  <si>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</si>
  <si>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</si>
  <si>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</si>
  <si>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</si>
  <si>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</si>
  <si>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</si>
  <si>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</si>
  <si>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</si>
  <si>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</si>
  <si>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</si>
  <si>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</si>
  <si>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</si>
  <si>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</si>
  <si>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</si>
  <si>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</si>
  <si>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</si>
  <si>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</si>
  <si>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</si>
  <si>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</si>
  <si>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</si>
  <si>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</si>
  <si>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</si>
  <si>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</si>
  <si>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</si>
  <si>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</si>
  <si>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</si>
  <si>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</si>
  <si>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</si>
  <si>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</si>
  <si>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</si>
  <si>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</si>
  <si>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</si>
  <si>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</si>
  <si>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</si>
  <si>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</si>
  <si>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</si>
  <si>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</si>
  <si>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</si>
  <si>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</si>
  <si>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</si>
  <si>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</si>
  <si>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</si>
  <si>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</si>
  <si>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</si>
  <si>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</si>
  <si>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</si>
  <si>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</si>
  <si>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</si>
  <si>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</si>
  <si>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</si>
  <si>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</si>
  <si>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</si>
  <si>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</si>
  <si>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</si>
  <si>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</si>
  <si>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</si>
  <si>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</si>
  <si>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</si>
  <si>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</si>
  <si>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</si>
  <si>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</si>
  <si>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</si>
  <si>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</si>
  <si>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</si>
  <si>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</si>
  <si>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</si>
  <si>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</si>
  <si>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</si>
  <si>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</si>
  <si>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</si>
  <si>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</si>
  <si>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</si>
  <si>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</si>
  <si>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</si>
  <si>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</si>
  <si>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</si>
  <si>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</si>
  <si>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</si>
  <si>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</si>
  <si>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</si>
  <si>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</si>
  <si>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</si>
  <si>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</si>
  <si>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</si>
  <si>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</si>
  <si>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</si>
  <si>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</si>
  <si>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</si>
  <si>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</si>
  <si>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</si>
  <si>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</si>
  <si>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</si>
  <si>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</si>
  <si>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</si>
  <si>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</si>
  <si>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</si>
  <si>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</si>
  <si>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</si>
  <si>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</si>
  <si>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</si>
  <si>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</si>
  <si>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</si>
  <si>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</si>
  <si>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</si>
  <si>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</si>
  <si>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</si>
  <si>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</si>
  <si>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</si>
  <si>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</si>
  <si>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</si>
  <si>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</si>
  <si>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</si>
  <si>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</si>
  <si>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</si>
  <si>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</si>
  <si>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</si>
  <si>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</si>
  <si>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</si>
  <si>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</si>
  <si>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</si>
  <si>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</si>
  <si>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</si>
  <si>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</si>
  <si>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</si>
  <si>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</si>
  <si>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</si>
  <si>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</si>
  <si>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</si>
  <si>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</si>
  <si>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</si>
  <si>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</si>
  <si>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</si>
  <si>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</si>
  <si>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</si>
  <si>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</si>
  <si>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</si>
  <si>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</si>
  <si>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</si>
  <si>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</si>
  <si>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</si>
  <si>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</si>
  <si>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</si>
  <si>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</si>
  <si>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</si>
  <si>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</si>
  <si>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</si>
  <si>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</si>
  <si>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</si>
  <si>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</si>
  <si>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</si>
  <si>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</si>
  <si>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</si>
  <si>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</si>
  <si>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</si>
  <si>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</si>
  <si>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</si>
  <si>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</si>
  <si>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</si>
  <si>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</si>
  <si>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</si>
  <si>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</si>
  <si>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</si>
  <si>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</si>
  <si>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</si>
  <si>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</si>
  <si>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</si>
  <si>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</si>
  <si>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</si>
  <si>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</si>
  <si>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</si>
  <si>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</si>
  <si>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</si>
  <si>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</si>
  <si>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</si>
  <si>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</si>
  <si>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</si>
  <si>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</si>
  <si>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</si>
  <si>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</si>
  <si>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</si>
  <si>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</si>
  <si>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</si>
  <si>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</si>
  <si>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</si>
  <si>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</si>
  <si>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</si>
  <si>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</si>
  <si>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</si>
  <si>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</si>
  <si>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</si>
  <si>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</si>
  <si>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</si>
  <si>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</si>
  <si>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</si>
  <si>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</si>
  <si>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</si>
  <si>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</si>
  <si>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</si>
  <si>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</si>
  <si>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</si>
  <si>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</si>
  <si>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</si>
  <si>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</si>
  <si>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</si>
  <si>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</si>
  <si>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</si>
  <si>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</si>
  <si>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</si>
  <si>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</si>
  <si>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</si>
  <si>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</si>
  <si>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</si>
  <si>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</si>
  <si>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</si>
  <si>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</si>
  <si>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</si>
  <si>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</si>
  <si>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</si>
  <si>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</si>
  <si>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</si>
  <si>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</si>
  <si>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</si>
  <si>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</si>
  <si>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</si>
  <si>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</si>
  <si>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</si>
  <si>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</si>
  <si>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</si>
  <si>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</si>
  <si>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</si>
  <si>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</si>
  <si>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</si>
  <si>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</si>
  <si>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</si>
  <si>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</si>
  <si>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</si>
  <si>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</si>
  <si>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</si>
  <si>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</si>
  <si>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</si>
  <si>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</si>
  <si>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</si>
  <si>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</si>
  <si>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</si>
  <si>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</si>
  <si>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</si>
  <si>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</si>
  <si>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</si>
  <si>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</si>
  <si>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</si>
  <si>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</si>
  <si>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</si>
  <si>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</si>
  <si>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</si>
  <si>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</si>
  <si>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</si>
  <si>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</si>
  <si>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</si>
  <si>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</si>
  <si>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</si>
  <si>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</si>
  <si>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</si>
  <si>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</si>
  <si>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</si>
  <si>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</si>
  <si>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</si>
  <si>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</si>
  <si>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</si>
  <si>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</si>
  <si>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</si>
  <si>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</si>
  <si>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</si>
  <si>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</si>
  <si>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</si>
  <si>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</si>
  <si>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</si>
  <si>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</si>
  <si>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</si>
  <si>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</si>
  <si>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</si>
  <si>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</si>
  <si>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</si>
  <si>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</si>
  <si>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</si>
  <si>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</si>
  <si>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</si>
  <si>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</si>
  <si>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</si>
  <si>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</si>
  <si>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</si>
  <si>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</si>
  <si>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</si>
  <si>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</si>
  <si>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</si>
  <si>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</si>
  <si>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</si>
  <si>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</si>
  <si>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</si>
  <si>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</si>
  <si>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</si>
  <si>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</si>
  <si>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</si>
  <si>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</si>
  <si>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</si>
  <si>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</si>
  <si>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</si>
  <si>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</si>
  <si>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</si>
  <si>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</si>
  <si>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</si>
  <si>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</si>
  <si>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</si>
  <si>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</si>
  <si>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</si>
  <si>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</si>
  <si>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</si>
  <si>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</si>
  <si>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</si>
  <si>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</si>
  <si>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</si>
  <si>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</si>
  <si>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</si>
  <si>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</si>
  <si>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</si>
  <si>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</si>
  <si>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</si>
  <si>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</si>
  <si>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</si>
  <si>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</si>
  <si>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</si>
  <si>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</si>
  <si>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</si>
  <si>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</si>
  <si>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</si>
  <si>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</si>
  <si>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</si>
  <si>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</si>
  <si>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</si>
  <si>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</si>
  <si>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</si>
  <si>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</si>
  <si>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</si>
  <si>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</si>
  <si>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</si>
  <si>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</si>
  <si>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</si>
  <si>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</si>
  <si>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</si>
  <si>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</si>
  <si>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</si>
  <si>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</si>
  <si>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</si>
  <si>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</si>
  <si>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</si>
  <si>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</si>
  <si>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</si>
  <si>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</si>
  <si>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</si>
  <si>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</si>
  <si>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</si>
  <si>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</si>
  <si>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</si>
  <si>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</si>
  <si>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</si>
  <si>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</si>
  <si>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</si>
  <si>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</si>
  <si>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</si>
  <si>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</si>
  <si>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</si>
  <si>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</si>
  <si>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</si>
  <si>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</si>
  <si>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</si>
  <si>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</si>
  <si>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</si>
  <si>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</si>
  <si>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</si>
  <si>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</si>
  <si>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</si>
  <si>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</si>
  <si>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</si>
  <si>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</si>
  <si>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</si>
  <si>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</si>
  <si>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</si>
  <si>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</si>
  <si>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</si>
  <si>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</si>
  <si>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</si>
  <si>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</si>
  <si>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</si>
  <si>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</si>
  <si>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</si>
  <si>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</si>
  <si>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</si>
  <si>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</si>
  <si>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</si>
  <si>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</si>
  <si>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</si>
  <si>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</si>
  <si>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</si>
  <si>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</si>
  <si>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</si>
  <si>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</si>
  <si>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</si>
  <si>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</si>
  <si>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</si>
  <si>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</si>
  <si>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</si>
  <si>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</si>
  <si>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</si>
  <si>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</si>
  <si>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</si>
  <si>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</si>
  <si>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</si>
  <si>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</si>
  <si>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</si>
  <si>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</si>
  <si>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</si>
  <si>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</si>
  <si>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</si>
  <si>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</si>
  <si>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</si>
  <si>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</si>
  <si>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</si>
  <si>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</si>
  <si>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</si>
  <si>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</si>
  <si>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</si>
  <si>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</si>
  <si>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</si>
  <si>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</si>
  <si>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</si>
  <si>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</si>
  <si>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</si>
  <si>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</si>
  <si>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</si>
  <si>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</si>
  <si>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</si>
  <si>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</si>
  <si>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</si>
  <si>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</si>
  <si>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</si>
  <si>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</si>
  <si>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</si>
  <si>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</si>
  <si>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</si>
  <si>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</si>
  <si>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</si>
  <si>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</si>
  <si>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</si>
  <si>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</si>
  <si>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</si>
  <si>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</si>
  <si>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</si>
  <si>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</si>
  <si>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</si>
  <si>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</si>
  <si>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</si>
  <si>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</si>
  <si>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</si>
  <si>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</si>
  <si>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</si>
  <si>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</si>
  <si>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</si>
  <si>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</si>
  <si>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</si>
  <si>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</si>
  <si>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</si>
  <si>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</si>
  <si>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</si>
  <si>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</si>
  <si>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</si>
  <si>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</si>
  <si>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</si>
  <si>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</si>
  <si>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</si>
  <si>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</si>
  <si>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</si>
  <si>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</si>
  <si>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</si>
  <si>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</si>
  <si>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</si>
  <si>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</si>
  <si>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</si>
  <si>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</si>
  <si>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</si>
  <si>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</si>
  <si>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</si>
  <si>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</si>
  <si>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</si>
  <si>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</si>
  <si>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</si>
  <si>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</si>
  <si>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</si>
  <si>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</si>
  <si>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</si>
  <si>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</si>
  <si>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</si>
  <si>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</si>
  <si>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</si>
  <si>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</si>
  <si>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</si>
  <si>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</si>
  <si>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</si>
  <si>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</si>
  <si>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</si>
  <si>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</si>
  <si>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</si>
  <si>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</si>
  <si>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</si>
  <si>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</si>
  <si>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</si>
  <si>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</si>
  <si>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</si>
  <si>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</si>
  <si>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</si>
  <si>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</si>
  <si>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</si>
  <si>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</si>
  <si>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</si>
  <si>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</si>
  <si>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</si>
  <si>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</si>
  <si>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</si>
  <si>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</si>
  <si>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</si>
  <si>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</si>
  <si>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</si>
  <si>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</si>
  <si>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</si>
  <si>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</si>
  <si>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</si>
  <si>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</si>
  <si>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</si>
  <si>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</si>
  <si>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</si>
  <si>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</si>
  <si>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</si>
  <si>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</si>
  <si>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</si>
  <si>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</si>
  <si>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</si>
  <si>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</si>
  <si>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</si>
  <si>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</si>
  <si>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</si>
  <si>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</si>
  <si>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</si>
  <si>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</si>
  <si>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</si>
  <si>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</si>
  <si>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</si>
  <si>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</si>
  <si>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</si>
  <si>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</si>
  <si>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</si>
  <si>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</si>
  <si>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</si>
  <si>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</si>
  <si>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</si>
  <si>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</si>
  <si>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</si>
  <si>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</si>
  <si>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</si>
  <si>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</si>
  <si>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</si>
  <si>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</si>
  <si>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</si>
  <si>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</si>
  <si>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</si>
  <si>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</si>
  <si>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</si>
  <si>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</si>
  <si>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</si>
  <si>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</si>
  <si>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</si>
  <si>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</si>
  <si>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</si>
  <si>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</si>
  <si>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</si>
  <si>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</si>
  <si>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</si>
  <si>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</si>
  <si>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</si>
  <si>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</si>
  <si>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</si>
  <si>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</si>
  <si>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</si>
  <si>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</si>
  <si>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</si>
  <si>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</si>
  <si>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</si>
  <si>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</si>
  <si>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</si>
  <si>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</si>
  <si>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</si>
  <si>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</si>
  <si>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</si>
  <si>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</si>
  <si>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</si>
  <si>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</si>
  <si>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</si>
  <si>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</si>
  <si>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</si>
  <si>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</si>
  <si>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</si>
  <si>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</si>
  <si>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</si>
  <si>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</si>
  <si>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</si>
  <si>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</si>
  <si>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</si>
  <si>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</si>
  <si>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</si>
  <si>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</si>
  <si>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</si>
  <si>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</si>
  <si>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</si>
  <si>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</si>
  <si>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</si>
  <si>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</si>
  <si>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</si>
  <si>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</si>
  <si>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</si>
  <si>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</si>
  <si>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</si>
  <si>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</si>
  <si>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</si>
  <si>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</si>
  <si>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</si>
  <si>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</si>
  <si>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</si>
  <si>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</si>
  <si>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</si>
  <si>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</si>
  <si>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</si>
  <si>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</si>
  <si>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</si>
  <si>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</si>
  <si>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</si>
  <si>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</si>
  <si>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</si>
  <si>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</si>
  <si>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</si>
  <si>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</si>
  <si>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</si>
  <si>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</si>
  <si>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</si>
  <si>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</si>
  <si>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</si>
  <si>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</si>
  <si>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</si>
  <si>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</si>
  <si>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</si>
  <si>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</si>
  <si>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</si>
  <si>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</si>
  <si>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</si>
  <si>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</si>
  <si>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</si>
  <si>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</si>
  <si>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</si>
  <si>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</si>
  <si>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</si>
  <si>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</si>
  <si>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</si>
  <si>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</si>
  <si>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</si>
  <si>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</si>
  <si>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</si>
  <si>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</si>
  <si>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</si>
  <si>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</si>
  <si>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</si>
  <si>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</si>
  <si>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</si>
  <si>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</si>
  <si>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</si>
  <si>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</si>
  <si>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</si>
  <si>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</si>
  <si>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</si>
  <si>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</si>
  <si>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</si>
  <si>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</si>
  <si>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</si>
  <si>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</si>
  <si>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</si>
  <si>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</si>
  <si>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</si>
  <si>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</si>
  <si>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</si>
  <si>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</si>
  <si>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</si>
  <si>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</si>
  <si>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</si>
  <si>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</si>
  <si>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</si>
  <si>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</si>
  <si>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</si>
  <si>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</si>
  <si>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</si>
  <si>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</si>
  <si>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</si>
  <si>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</si>
  <si>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</si>
  <si>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</si>
  <si>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</si>
  <si>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</si>
  <si>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</si>
  <si>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</si>
  <si>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</si>
  <si>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</si>
  <si>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</si>
  <si>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</si>
  <si>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</si>
  <si>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</si>
  <si>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</si>
  <si>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</si>
  <si>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</si>
  <si>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</si>
  <si>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</si>
  <si>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</si>
  <si>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</si>
  <si>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</si>
  <si>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</si>
  <si>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</si>
  <si>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</si>
  <si>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</si>
  <si>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</si>
  <si>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</si>
  <si>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</si>
  <si>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</si>
  <si>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</si>
  <si>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</si>
  <si>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</si>
  <si>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</si>
  <si>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</si>
  <si>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</si>
  <si>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</si>
  <si>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</si>
  <si>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</si>
  <si>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</si>
  <si>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</si>
  <si>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</si>
  <si>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</si>
  <si>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</si>
  <si>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</si>
  <si>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</si>
  <si>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</si>
  <si>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</si>
  <si>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</si>
  <si>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</si>
  <si>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</si>
  <si>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</si>
  <si>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</si>
  <si>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</si>
  <si>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</si>
  <si>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</si>
  <si>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</si>
  <si>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</si>
  <si>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</si>
  <si>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</si>
  <si>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</si>
  <si>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</si>
  <si>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</si>
  <si>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</si>
  <si>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</si>
  <si>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</si>
  <si>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</si>
  <si>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</si>
  <si>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</si>
  <si>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</si>
  <si>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</si>
  <si>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</si>
  <si>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</si>
  <si>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</si>
  <si>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</si>
  <si>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</si>
  <si>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</si>
  <si>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</si>
  <si>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</si>
  <si>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</si>
  <si>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</si>
  <si>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</si>
  <si>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</si>
  <si>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</si>
  <si>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</si>
  <si>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</si>
  <si>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</si>
  <si>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</si>
  <si>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</si>
  <si>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</si>
  <si>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</si>
  <si>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</si>
  <si>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</si>
  <si>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</si>
  <si>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</si>
  <si>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</si>
  <si>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</si>
  <si>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</si>
  <si>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</si>
  <si>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</si>
  <si>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</si>
  <si>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</si>
  <si>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</si>
  <si>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</si>
  <si>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</si>
  <si>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</si>
  <si>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</si>
  <si>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</si>
  <si>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</si>
  <si>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</si>
  <si>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</si>
  <si>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</si>
  <si>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</si>
  <si>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</si>
  <si>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</si>
  <si>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</si>
  <si>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</si>
  <si>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</si>
  <si>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</si>
  <si>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</si>
  <si>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</si>
  <si>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</si>
  <si>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</si>
  <si>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</si>
  <si>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</si>
  <si>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</si>
  <si>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</si>
  <si>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</si>
  <si>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</si>
  <si>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</si>
  <si>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</si>
  <si>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</si>
  <si>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</si>
  <si>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</si>
  <si>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</si>
  <si>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</si>
  <si>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</si>
  <si>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</si>
  <si>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</si>
  <si>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</si>
  <si>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</si>
  <si>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</si>
  <si>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</si>
  <si>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</si>
  <si>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</si>
  <si>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</si>
  <si>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</si>
  <si>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</si>
  <si>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</si>
  <si>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</si>
  <si>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</si>
  <si>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</si>
  <si>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</si>
  <si>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</si>
  <si>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</si>
  <si>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</si>
  <si>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</si>
  <si>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</si>
  <si>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</si>
  <si>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</si>
  <si>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</si>
  <si>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</si>
  <si>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</si>
  <si>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</si>
  <si>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</si>
  <si>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</si>
  <si>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</si>
  <si>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</si>
  <si>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</si>
  <si>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</si>
  <si>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</si>
  <si>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</si>
  <si>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</si>
  <si>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</si>
  <si>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</si>
  <si>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</si>
  <si>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</si>
  <si>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</si>
  <si>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</si>
  <si>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</si>
  <si>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</si>
  <si>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</si>
  <si>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</si>
  <si>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</si>
  <si>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</si>
  <si>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</si>
  <si>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</si>
  <si>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</si>
  <si>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</si>
  <si>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</si>
  <si>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</si>
  <si>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</si>
  <si>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</si>
  <si>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</si>
  <si>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</si>
  <si>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</si>
  <si>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</si>
  <si>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</si>
  <si>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</si>
  <si>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</si>
  <si>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</si>
  <si>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</si>
  <si>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</si>
  <si>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</si>
  <si>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</si>
  <si>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</si>
  <si>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</si>
  <si>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</si>
  <si>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</si>
  <si>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</si>
  <si>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</si>
  <si>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</si>
  <si>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</si>
  <si>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</si>
  <si>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</si>
  <si>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</si>
  <si>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</si>
  <si>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</si>
  <si>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</si>
  <si>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</si>
  <si>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</si>
  <si>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</si>
  <si>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</si>
  <si>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</si>
  <si>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</si>
  <si>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</si>
  <si>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</si>
  <si>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</si>
  <si>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</si>
  <si>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</si>
  <si>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</si>
  <si>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</si>
  <si>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</si>
  <si>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</si>
  <si>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</si>
  <si>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</si>
  <si>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</si>
  <si>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</si>
  <si>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</si>
  <si>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</si>
  <si>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</si>
  <si>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</si>
  <si>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</si>
  <si>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</si>
  <si>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</si>
  <si>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</si>
  <si>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</si>
  <si>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</si>
  <si>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</si>
  <si>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</si>
  <si>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</si>
  <si>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</si>
  <si>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</si>
  <si>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</si>
  <si>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</si>
  <si>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</si>
  <si>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</si>
  <si>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</si>
  <si>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</si>
  <si>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</si>
  <si>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</si>
  <si>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</si>
  <si>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</si>
  <si>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</si>
  <si>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</si>
  <si>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</si>
  <si>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</si>
  <si>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</si>
  <si>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</si>
  <si>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</si>
  <si>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</si>
  <si>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</si>
  <si>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</si>
  <si>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</si>
  <si>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</si>
  <si>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</si>
  <si>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</si>
  <si>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</si>
  <si>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</si>
  <si>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</si>
  <si>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</si>
  <si>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</si>
  <si>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</si>
  <si>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</si>
  <si>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</si>
  <si>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</si>
  <si>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</si>
  <si>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</si>
  <si>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</si>
  <si>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</si>
  <si>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</si>
  <si>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</si>
  <si>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</si>
  <si>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</si>
  <si>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</si>
  <si>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</si>
  <si>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</si>
  <si>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</si>
  <si>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</si>
  <si>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</si>
  <si>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</si>
  <si>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</si>
  <si>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</si>
  <si>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</si>
  <si>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</si>
  <si>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</si>
  <si>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</si>
  <si>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</si>
  <si>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</si>
  <si>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</si>
  <si>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</si>
  <si>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</si>
  <si>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</si>
  <si>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</si>
  <si>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</si>
  <si>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</si>
  <si>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</si>
  <si>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</si>
  <si>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</si>
  <si>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</si>
  <si>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</si>
  <si>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</si>
  <si>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</si>
  <si>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</si>
  <si>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</si>
  <si>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</si>
  <si>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</si>
  <si>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</si>
  <si>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</si>
  <si>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</si>
  <si>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</si>
  <si>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</si>
  <si>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</si>
  <si>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</si>
  <si>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</si>
  <si>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</si>
  <si>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</si>
  <si>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</si>
  <si>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</si>
  <si>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</si>
  <si>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</si>
  <si>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</si>
  <si>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</si>
  <si>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</si>
  <si>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</si>
  <si>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</si>
  <si>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</si>
  <si>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</si>
  <si>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</si>
  <si>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</si>
  <si>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</si>
  <si>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</si>
  <si>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</si>
  <si>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</si>
  <si>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</si>
  <si>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</si>
  <si>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</si>
  <si>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</si>
  <si>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</si>
  <si>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</si>
  <si>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</si>
  <si>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</si>
  <si>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</si>
  <si>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</si>
  <si>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</si>
  <si>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</si>
  <si>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</si>
  <si>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</si>
  <si>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</si>
  <si>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</si>
  <si>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</si>
  <si>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</si>
  <si>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</si>
  <si>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</si>
  <si>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</si>
  <si>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</si>
  <si>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</si>
  <si>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</si>
  <si>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</si>
  <si>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</si>
  <si>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</si>
  <si>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</si>
  <si>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</si>
  <si>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</si>
  <si>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</si>
  <si>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</si>
  <si>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</si>
  <si>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</si>
  <si>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</si>
  <si>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</si>
  <si>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</si>
  <si>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</si>
  <si>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</si>
  <si>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</si>
  <si>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</si>
  <si>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</si>
  <si>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</si>
  <si>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</si>
  <si>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</si>
  <si>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</si>
  <si>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</si>
  <si>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</si>
  <si>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</si>
  <si>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</si>
  <si>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</si>
  <si>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</si>
  <si>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</si>
  <si>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</si>
  <si>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</si>
  <si>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</si>
  <si>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</si>
  <si>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</si>
  <si>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</si>
  <si>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</si>
  <si>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</si>
  <si>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</si>
  <si>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</si>
  <si>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</si>
  <si>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</si>
  <si>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</si>
  <si>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</si>
  <si>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</si>
  <si>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</si>
  <si>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</si>
  <si>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</si>
  <si>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</si>
  <si>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</si>
  <si>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</si>
  <si>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</si>
  <si>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</si>
  <si>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</si>
  <si>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</si>
  <si>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</si>
  <si>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</si>
  <si>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</si>
  <si>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</si>
  <si>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</si>
  <si>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</si>
  <si>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</si>
  <si>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</si>
  <si>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</si>
  <si>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</si>
  <si>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</si>
  <si>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</si>
  <si>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</si>
  <si>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</si>
  <si>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</si>
  <si>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</si>
  <si>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</si>
  <si>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</si>
  <si>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</si>
  <si>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</si>
  <si>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</si>
  <si>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</si>
  <si>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</si>
  <si>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</si>
  <si>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</si>
  <si>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</si>
  <si>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</si>
  <si>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</si>
  <si>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</si>
  <si>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</si>
  <si>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</si>
  <si>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</si>
  <si>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</si>
  <si>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</si>
  <si>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</si>
  <si>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</si>
  <si>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</si>
  <si>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</si>
  <si>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</si>
  <si>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</si>
  <si>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</si>
  <si>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</si>
  <si>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</si>
  <si>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</si>
  <si>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</si>
  <si>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</si>
  <si>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</si>
  <si>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</si>
  <si>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</si>
  <si>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</si>
  <si>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</si>
  <si>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</si>
  <si>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</si>
  <si>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</si>
  <si>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</si>
  <si>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</si>
  <si>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</si>
  <si>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</si>
  <si>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</si>
  <si>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</si>
  <si>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</si>
  <si>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</si>
  <si>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</si>
  <si>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</si>
  <si>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</si>
  <si>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</si>
  <si>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</si>
  <si>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</si>
  <si>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</si>
  <si>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</si>
  <si>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</si>
  <si>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</si>
  <si>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</si>
  <si>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</si>
  <si>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</si>
  <si>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</si>
  <si>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</si>
  <si>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</si>
  <si>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</si>
  <si>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</si>
  <si>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</si>
  <si>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</si>
  <si>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</si>
  <si>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</si>
  <si>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</si>
  <si>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</si>
  <si>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</si>
  <si>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</si>
  <si>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</si>
  <si>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</si>
  <si>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</si>
  <si>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</si>
  <si>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</si>
  <si>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</si>
  <si>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</si>
  <si>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</si>
  <si>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</si>
  <si>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</si>
  <si>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</si>
  <si>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</si>
  <si>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</si>
  <si>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</si>
  <si>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</si>
  <si>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</si>
  <si>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</si>
  <si>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</si>
  <si>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</si>
  <si>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</si>
  <si>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</si>
  <si>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</si>
  <si>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</si>
  <si>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</si>
  <si>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</si>
  <si>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</si>
  <si>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</si>
  <si>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</si>
  <si>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</si>
  <si>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</si>
  <si>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</si>
  <si>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</si>
  <si>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</si>
  <si>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</si>
  <si>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</si>
  <si>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</si>
  <si>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</si>
  <si>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</si>
  <si>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</si>
  <si>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</si>
  <si>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</si>
  <si>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</si>
  <si>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</si>
  <si>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</si>
  <si>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</si>
  <si>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</si>
  <si>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</si>
  <si>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</si>
  <si>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</si>
  <si>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</si>
  <si>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</si>
  <si>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</si>
  <si>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</si>
  <si>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</si>
  <si>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</si>
  <si>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</si>
  <si>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</si>
  <si>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</si>
  <si>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</si>
  <si>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</si>
  <si>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</si>
  <si>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</si>
  <si>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</si>
  <si>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</si>
  <si>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</si>
  <si>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</si>
  <si>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</si>
  <si>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</si>
  <si>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</si>
  <si>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</si>
  <si>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</si>
  <si>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</si>
  <si>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</si>
  <si>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</si>
  <si>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</si>
  <si>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</si>
  <si>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</si>
  <si>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</si>
  <si>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</si>
  <si>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</si>
  <si>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</si>
  <si>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</si>
  <si>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</si>
  <si>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</si>
  <si>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</si>
  <si>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</si>
  <si>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</si>
  <si>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</si>
  <si>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</si>
  <si>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</si>
  <si>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</si>
  <si>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</si>
  <si>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</si>
  <si>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</si>
  <si>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</si>
  <si>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</si>
  <si>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</si>
  <si>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</si>
  <si>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</si>
  <si>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</si>
  <si>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</si>
  <si>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</si>
  <si>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</si>
  <si>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</si>
  <si>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</si>
  <si>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</si>
  <si>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</si>
  <si>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</si>
  <si>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</si>
  <si>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</si>
  <si>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</si>
  <si>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</si>
  <si>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</si>
  <si>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</si>
  <si>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</si>
  <si>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</si>
  <si>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</si>
  <si>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</si>
  <si>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</si>
  <si>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</si>
  <si>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</si>
  <si>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</si>
  <si>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</si>
  <si>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</si>
  <si>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</si>
  <si>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</si>
  <si>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</si>
  <si>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</si>
  <si>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</si>
  <si>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</si>
  <si>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</si>
  <si>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</si>
  <si>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</si>
  <si>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</si>
  <si>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</si>
  <si>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</si>
  <si>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</si>
  <si>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</si>
  <si>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</si>
  <si>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</si>
  <si>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</si>
  <si>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</si>
  <si>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</si>
  <si>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</si>
  <si>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</si>
  <si>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</si>
  <si>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</si>
  <si>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</si>
  <si>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</si>
  <si>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</si>
  <si>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</si>
  <si>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</si>
  <si>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</si>
  <si>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</si>
  <si>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</si>
  <si>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</si>
  <si>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</si>
  <si>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</si>
  <si>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</si>
  <si>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</si>
  <si>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</si>
  <si>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</si>
  <si>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</si>
  <si>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</si>
  <si>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</si>
  <si>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</si>
  <si>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</si>
  <si>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</si>
  <si>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</si>
  <si>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</si>
  <si>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</si>
  <si>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</si>
  <si>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</si>
  <si>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</si>
  <si>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</si>
  <si>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</si>
  <si>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</si>
  <si>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</si>
  <si>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</si>
  <si>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</si>
  <si>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</si>
  <si>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</si>
  <si>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</si>
  <si>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</si>
  <si>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</si>
  <si>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</si>
  <si>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</si>
  <si>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</si>
  <si>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</si>
  <si>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</si>
  <si>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</si>
  <si>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</si>
  <si>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</si>
  <si>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</si>
  <si>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</si>
  <si>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</si>
  <si>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</si>
  <si>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</si>
  <si>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</si>
  <si>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</si>
  <si>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</si>
  <si>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</si>
  <si>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</si>
  <si>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</si>
  <si>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</si>
  <si>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</si>
  <si>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</si>
  <si>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</si>
  <si>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</si>
  <si>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</si>
  <si>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</si>
  <si>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</si>
  <si>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</si>
  <si>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</si>
  <si>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</si>
  <si>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</si>
  <si>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</si>
  <si>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</si>
  <si>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</si>
  <si>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</si>
  <si>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</si>
  <si>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</si>
  <si>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</si>
  <si>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</si>
  <si>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</si>
  <si>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</si>
  <si>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</si>
  <si>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</si>
  <si>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</si>
  <si>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</si>
  <si>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</si>
  <si>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</si>
  <si>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</si>
  <si>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</si>
  <si>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</si>
  <si>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</si>
  <si>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</si>
  <si>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</si>
  <si>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</si>
  <si>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</si>
  <si>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</si>
  <si>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</si>
  <si>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</si>
  <si>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</si>
  <si>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</si>
  <si>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</si>
  <si>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</si>
  <si>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</si>
  <si>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</si>
  <si>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</si>
  <si>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</si>
  <si>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</si>
  <si>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</si>
  <si>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</si>
  <si>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</si>
  <si>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</si>
  <si>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</si>
  <si>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</si>
  <si>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</si>
  <si>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</si>
  <si>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</si>
  <si>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</si>
  <si>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</si>
  <si>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</si>
  <si>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</si>
  <si>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</si>
  <si>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</si>
  <si>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</si>
  <si>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</si>
  <si>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</si>
  <si>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</si>
  <si>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</si>
  <si>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</si>
  <si>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</si>
  <si>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</si>
  <si>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</si>
  <si>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</si>
  <si>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</si>
  <si>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</si>
  <si>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</si>
  <si>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</si>
  <si>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</si>
  <si>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</si>
  <si>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</si>
  <si>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</si>
  <si>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</si>
  <si>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</si>
  <si>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</si>
  <si>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</si>
  <si>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</si>
  <si>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</si>
  <si>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</si>
  <si>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</si>
  <si>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</si>
  <si>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</si>
  <si>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</si>
  <si>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</si>
  <si>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</si>
  <si>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</si>
  <si>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</si>
  <si>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</si>
  <si>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</si>
  <si>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</si>
  <si>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</si>
  <si>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</si>
  <si>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</si>
  <si>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</si>
  <si>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</si>
  <si>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</si>
  <si>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</si>
  <si>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</si>
  <si>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</si>
  <si>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</si>
  <si>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</si>
  <si>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</si>
  <si>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</si>
  <si>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</si>
  <si>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</si>
  <si>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</si>
  <si>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</si>
  <si>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</si>
  <si>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</si>
  <si>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</si>
  <si>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</si>
  <si>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</si>
  <si>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</si>
  <si>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</si>
  <si>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</si>
  <si>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</si>
  <si>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</si>
  <si>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</si>
  <si>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</si>
  <si>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</si>
  <si>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</si>
  <si>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</si>
  <si>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</si>
  <si>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</si>
  <si>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</si>
  <si>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</si>
  <si>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</si>
  <si>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</si>
  <si>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</si>
  <si>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</si>
  <si>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</si>
  <si>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</si>
  <si>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</si>
  <si>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</si>
  <si>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</si>
  <si>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</si>
  <si>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</si>
  <si>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</si>
  <si>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</si>
  <si>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</si>
  <si>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</si>
  <si>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</si>
  <si>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</si>
  <si>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</si>
  <si>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</si>
  <si>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</si>
  <si>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</si>
  <si>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</si>
  <si>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</si>
  <si>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</si>
  <si>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</si>
  <si>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</si>
  <si>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</si>
  <si>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</si>
  <si>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</si>
  <si>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</si>
  <si>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</si>
  <si>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</si>
  <si>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</si>
  <si>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</si>
  <si>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</si>
  <si>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</si>
  <si>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</si>
  <si>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</si>
  <si>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</si>
  <si>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</si>
  <si>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</si>
  <si>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</si>
  <si>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</si>
  <si>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</si>
  <si>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</si>
  <si>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</si>
  <si>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</si>
  <si>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</si>
  <si>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</si>
  <si>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</si>
  <si>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</si>
  <si>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</si>
  <si>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</si>
  <si>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</si>
  <si>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</si>
  <si>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</si>
  <si>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</si>
  <si>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</si>
  <si>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</si>
  <si>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</si>
  <si>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</si>
  <si>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</si>
  <si>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</si>
  <si>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</si>
  <si>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</si>
  <si>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</si>
  <si>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</si>
  <si>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</si>
  <si>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</si>
  <si>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</si>
  <si>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</si>
  <si>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</si>
  <si>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</si>
  <si>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</si>
  <si>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</si>
  <si>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</si>
  <si>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</si>
  <si>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</si>
  <si>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</si>
  <si>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</si>
  <si>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</si>
  <si>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</si>
  <si>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</si>
  <si>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</si>
  <si>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</si>
  <si>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</si>
  <si>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</si>
  <si>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</si>
  <si>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</si>
  <si>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</si>
  <si>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</si>
  <si>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</si>
  <si>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</si>
  <si>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</si>
  <si>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</si>
  <si>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</si>
  <si>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</si>
  <si>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</si>
  <si>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</si>
  <si>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</si>
  <si>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</si>
  <si>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</si>
  <si>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</si>
  <si>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</si>
  <si>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</si>
  <si>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</si>
  <si>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</si>
  <si>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</si>
  <si>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</si>
  <si>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</si>
  <si>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</si>
  <si>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</si>
  <si>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</si>
  <si>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</si>
  <si>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</si>
  <si>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</si>
  <si>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</si>
  <si>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</si>
  <si>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</si>
  <si>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</si>
  <si>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</si>
  <si>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</si>
  <si>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</si>
  <si>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</si>
  <si>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</si>
  <si>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</si>
  <si>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</si>
  <si>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</si>
  <si>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</si>
  <si>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</si>
  <si>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</si>
  <si>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</si>
  <si>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</si>
  <si>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</si>
  <si>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</si>
  <si>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</si>
  <si>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</si>
  <si>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</si>
  <si>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</si>
  <si>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</si>
  <si>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</si>
  <si>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</si>
  <si>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</si>
  <si>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</si>
  <si>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</si>
  <si>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</si>
  <si>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</si>
  <si>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</si>
  <si>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</si>
  <si>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</si>
  <si>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</si>
  <si>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</si>
  <si>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</si>
  <si>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</si>
  <si>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</si>
  <si>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</si>
  <si>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</si>
  <si>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</si>
  <si>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</si>
  <si>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</si>
  <si>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</si>
  <si>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</si>
  <si>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</si>
  <si>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</si>
  <si>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</si>
  <si>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</si>
  <si>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</si>
  <si>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</si>
  <si>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</si>
  <si>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</si>
  <si>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</si>
  <si>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</si>
  <si>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</si>
  <si>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</si>
  <si>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</si>
  <si>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</si>
  <si>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</si>
  <si>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</si>
  <si>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</si>
  <si>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</si>
  <si>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</si>
  <si>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</si>
  <si>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</si>
  <si>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</si>
  <si>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</si>
  <si>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</si>
  <si>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</si>
  <si>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</si>
  <si>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</si>
  <si>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</si>
  <si>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</si>
  <si>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</si>
  <si>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</si>
  <si>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</si>
  <si>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</si>
  <si>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</si>
  <si>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</si>
  <si>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</si>
  <si>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</si>
  <si>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</si>
  <si>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</si>
  <si>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</si>
  <si>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</si>
  <si>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</si>
  <si>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</si>
  <si>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</si>
  <si>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</si>
  <si>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</si>
  <si>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</si>
  <si>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</si>
  <si>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</si>
  <si>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</si>
  <si>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</si>
  <si>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</si>
  <si>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</si>
  <si>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</si>
  <si>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</si>
  <si>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</si>
  <si>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</si>
  <si>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</si>
  <si>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</si>
  <si>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</si>
  <si>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</si>
  <si>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</si>
  <si>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</si>
  <si>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</si>
  <si>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</si>
  <si>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</si>
  <si>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</si>
  <si>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</si>
  <si>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</si>
  <si>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</si>
  <si>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</si>
  <si>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</si>
  <si>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</si>
  <si>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</si>
  <si>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</si>
  <si>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</si>
  <si>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</si>
  <si>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</si>
  <si>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</si>
  <si>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</si>
  <si>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</si>
  <si>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</si>
  <si>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</si>
  <si>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</si>
  <si>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</si>
  <si>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</si>
  <si>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</si>
  <si>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</si>
  <si>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</si>
  <si>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</si>
  <si>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</si>
  <si>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</si>
  <si>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</si>
  <si>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</si>
  <si>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</si>
  <si>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</si>
  <si>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</si>
  <si>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</si>
  <si>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</si>
  <si>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</si>
  <si>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</si>
  <si>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</si>
  <si>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</si>
  <si>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</si>
  <si>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</si>
  <si>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</si>
  <si>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</si>
  <si>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</si>
  <si>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</si>
  <si>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</si>
  <si>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</si>
  <si>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</si>
  <si>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</si>
  <si>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</si>
  <si>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</si>
  <si>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</si>
  <si>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</si>
  <si>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</si>
  <si>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</si>
  <si>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</si>
  <si>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</si>
  <si>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</si>
  <si>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</si>
  <si>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</si>
  <si>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</si>
  <si>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</si>
  <si>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</si>
  <si>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</si>
  <si>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</si>
  <si>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</si>
  <si>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</si>
  <si>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</si>
  <si>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</si>
  <si>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</si>
  <si>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</si>
  <si>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</si>
  <si>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</si>
  <si>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</si>
  <si>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</si>
  <si>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</si>
  <si>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</si>
  <si>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</si>
  <si>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</si>
  <si>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</si>
  <si>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</si>
  <si>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</si>
  <si>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</si>
  <si>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</si>
  <si>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</si>
  <si>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</si>
  <si>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</si>
  <si>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</si>
  <si>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</si>
  <si>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</si>
  <si>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</si>
  <si>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</si>
  <si>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</si>
  <si>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</si>
  <si>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</si>
  <si>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</si>
  <si>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</si>
  <si>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</si>
  <si>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</si>
  <si>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</si>
  <si>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</si>
  <si>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</si>
  <si>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</si>
  <si>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</si>
  <si>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</si>
  <si>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</si>
  <si>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</si>
  <si>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</si>
  <si>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</si>
  <si>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</si>
  <si>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</si>
  <si>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</si>
  <si>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</si>
  <si>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</si>
  <si>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</si>
  <si>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</si>
  <si>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</si>
  <si>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</si>
  <si>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</si>
  <si>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</si>
  <si>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</si>
  <si>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</si>
  <si>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</si>
  <si>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</si>
  <si>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</si>
  <si>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</si>
  <si>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</si>
  <si>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</si>
  <si>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</si>
  <si>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</si>
  <si>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</si>
  <si>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</si>
  <si>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</si>
  <si>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</si>
  <si>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</si>
  <si>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</si>
  <si>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</si>
  <si>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</si>
  <si>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</si>
  <si>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</si>
  <si>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</si>
  <si>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</si>
  <si>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</si>
  <si>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</si>
  <si>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</si>
  <si>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</si>
  <si>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</si>
  <si>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</si>
  <si>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</si>
  <si>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</si>
  <si>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</si>
  <si>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</si>
  <si>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</si>
  <si>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</si>
  <si>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</si>
  <si>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</si>
  <si>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</si>
  <si>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</si>
  <si>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</si>
  <si>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</si>
  <si>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</si>
  <si>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</si>
  <si>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</si>
  <si>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</si>
  <si>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</si>
  <si>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</si>
  <si>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</si>
  <si>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</si>
  <si>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</si>
  <si>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</si>
  <si>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</si>
  <si>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</si>
  <si>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</si>
  <si>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</si>
  <si>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</si>
  <si>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</si>
  <si>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</si>
  <si>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</si>
  <si>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</si>
  <si>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</si>
  <si>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</si>
  <si>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</si>
  <si>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</si>
  <si>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</si>
  <si>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</si>
  <si>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</si>
  <si>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</si>
  <si>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</si>
  <si>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</si>
  <si>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</si>
  <si>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</si>
  <si>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</si>
  <si>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</si>
  <si>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</si>
  <si>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</si>
  <si>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</si>
  <si>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</si>
  <si>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</si>
  <si>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</si>
  <si>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</si>
  <si>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</si>
  <si>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</si>
  <si>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</si>
  <si>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</si>
  <si>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</si>
  <si>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</si>
  <si>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</si>
  <si>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</si>
  <si>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</si>
  <si>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</si>
  <si>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</si>
  <si>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</si>
  <si>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</si>
  <si>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</si>
  <si>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</si>
  <si>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</si>
  <si>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</si>
  <si>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</si>
  <si>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</si>
  <si>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</si>
  <si>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</si>
  <si>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</si>
  <si>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</si>
  <si>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</si>
  <si>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</si>
  <si>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</si>
  <si>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</si>
  <si>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</si>
  <si>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</si>
  <si>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</si>
  <si>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</si>
  <si>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</si>
  <si>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</si>
  <si>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</si>
  <si>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</si>
  <si>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</si>
  <si>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</si>
  <si>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</si>
  <si>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</si>
  <si>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</si>
  <si>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</si>
  <si>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</si>
  <si>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</si>
  <si>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</si>
  <si>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</si>
  <si>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</si>
  <si>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</si>
  <si>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</si>
  <si>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</si>
  <si>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</si>
  <si>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</si>
  <si>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</si>
  <si>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</si>
  <si>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</si>
  <si>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</si>
  <si>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</si>
  <si>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</si>
  <si>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</si>
  <si>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</si>
  <si>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</si>
  <si>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</si>
  <si>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</si>
  <si>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</si>
  <si>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</si>
  <si>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</si>
  <si>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</si>
  <si>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</si>
  <si>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</si>
  <si>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</si>
  <si>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</si>
  <si>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</si>
  <si>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</si>
  <si>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</si>
  <si>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</si>
  <si>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</si>
  <si>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</si>
  <si>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</si>
  <si>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</si>
  <si>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</si>
  <si>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</si>
  <si>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</si>
  <si>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</si>
  <si>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</si>
  <si>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</si>
  <si>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</si>
  <si>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</si>
  <si>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</si>
  <si>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</si>
  <si>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</si>
  <si>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</si>
  <si>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</si>
  <si>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</si>
  <si>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</si>
  <si>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</si>
  <si>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</si>
  <si>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</si>
  <si>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</si>
  <si>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</si>
  <si>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</si>
  <si>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</si>
  <si>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</si>
  <si>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</si>
  <si>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</si>
  <si>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</si>
  <si>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</si>
  <si>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</si>
  <si>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</si>
  <si>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</si>
  <si>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</si>
  <si>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</si>
  <si>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</si>
  <si>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</si>
  <si>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</si>
  <si>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</si>
  <si>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</si>
  <si>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</si>
  <si>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</si>
  <si>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</si>
  <si>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</si>
  <si>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</si>
  <si>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</si>
  <si>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</si>
  <si>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</si>
  <si>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</si>
  <si>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</si>
  <si>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</si>
  <si>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</si>
  <si>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</si>
  <si>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</si>
  <si>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</si>
  <si>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</si>
  <si>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</si>
  <si>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</si>
  <si>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</si>
  <si>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</si>
  <si>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</si>
  <si>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</si>
  <si>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</si>
  <si>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</si>
  <si>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</si>
  <si>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</si>
  <si>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</si>
  <si>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</si>
  <si>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</si>
  <si>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</si>
  <si>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</si>
  <si>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</si>
  <si>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</si>
  <si>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</si>
  <si>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</si>
  <si>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</si>
  <si>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</si>
  <si>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</si>
  <si>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</si>
  <si>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</si>
  <si>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</si>
  <si>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</si>
  <si>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</si>
  <si>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</si>
  <si>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</si>
  <si>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</si>
  <si>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</si>
  <si>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</si>
  <si>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</si>
  <si>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</si>
  <si>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</si>
  <si>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</si>
  <si>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</si>
  <si>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</si>
  <si>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</si>
  <si>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</si>
  <si>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</si>
  <si>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</si>
  <si>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</si>
  <si>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</si>
  <si>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</si>
  <si>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</si>
  <si>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</si>
  <si>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</si>
  <si>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</si>
  <si>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</si>
  <si>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</si>
  <si>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</si>
  <si>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</si>
  <si>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</si>
  <si>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</si>
  <si>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</si>
  <si>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</si>
  <si>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</si>
  <si>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</si>
  <si>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</si>
  <si>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</si>
  <si>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</si>
  <si>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</si>
  <si>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</si>
  <si>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</si>
  <si>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</si>
  <si>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</si>
  <si>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</si>
  <si>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</si>
  <si>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</si>
  <si>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</si>
  <si>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</si>
  <si>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</si>
  <si>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</si>
  <si>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</si>
  <si>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</si>
  <si>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</si>
  <si>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</si>
  <si>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</si>
  <si>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</si>
  <si>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</si>
  <si>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</si>
  <si>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</si>
  <si>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</si>
  <si>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</si>
  <si>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</si>
  <si>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</si>
  <si>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</si>
  <si>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</si>
  <si>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</si>
  <si>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</si>
  <si>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</si>
  <si>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</si>
  <si>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</si>
  <si>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</si>
  <si>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</si>
  <si>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</si>
  <si>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</si>
  <si>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</si>
  <si>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</si>
  <si>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</si>
  <si>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</si>
  <si>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</si>
  <si>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</si>
  <si>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</si>
  <si>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</si>
  <si>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</si>
  <si>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</si>
  <si>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</si>
  <si>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</si>
  <si>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</si>
  <si>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</si>
  <si>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</si>
  <si>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</si>
  <si>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</si>
  <si>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</si>
  <si>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</si>
  <si>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</si>
  <si>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</si>
  <si>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</si>
  <si>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</si>
  <si>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</si>
  <si>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</si>
  <si>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</si>
  <si>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</si>
  <si>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</si>
  <si>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</si>
  <si>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</si>
  <si>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</si>
  <si>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</si>
  <si>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</si>
  <si>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</si>
  <si>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</si>
  <si>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</si>
  <si>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</si>
  <si>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</si>
  <si>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</si>
  <si>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</si>
  <si>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</si>
  <si>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</si>
  <si>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</si>
  <si>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</si>
  <si>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</si>
  <si>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</si>
  <si>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</si>
  <si>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</si>
  <si>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</si>
  <si>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</si>
  <si>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</si>
  <si>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</si>
  <si>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</si>
  <si>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</si>
  <si>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</si>
  <si>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</si>
  <si>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</si>
  <si>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</si>
  <si>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</si>
  <si>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</si>
  <si>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</si>
  <si>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</si>
  <si>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</si>
  <si>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</si>
  <si>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</si>
  <si>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</si>
  <si>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</si>
  <si>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</si>
  <si>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</si>
  <si>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</si>
  <si>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</si>
  <si>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</si>
  <si>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</si>
  <si>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</si>
  <si>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</si>
  <si>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</si>
  <si>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</si>
  <si>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</si>
  <si>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</si>
  <si>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</si>
  <si>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</si>
  <si>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</si>
  <si>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</si>
  <si>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</si>
  <si>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</si>
  <si>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</si>
  <si>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</si>
  <si>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</si>
  <si>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</si>
  <si>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</si>
  <si>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</si>
  <si>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</si>
  <si>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</si>
  <si>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</si>
  <si>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</si>
  <si>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</si>
  <si>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</si>
  <si>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</si>
  <si>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</si>
  <si>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</si>
  <si>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</si>
  <si>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</si>
  <si>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</si>
  <si>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</si>
  <si>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</si>
  <si>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</si>
  <si>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</si>
  <si>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</si>
  <si>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</si>
  <si>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</si>
  <si>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</si>
  <si>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</si>
  <si>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</si>
  <si>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</si>
  <si>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</si>
  <si>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</si>
  <si>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</si>
  <si>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</si>
  <si>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</si>
  <si>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</si>
  <si>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</si>
  <si>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</si>
  <si>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</si>
  <si>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</si>
  <si>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</si>
  <si>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</si>
  <si>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</si>
  <si>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</si>
  <si>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</si>
  <si>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</si>
  <si>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</si>
  <si>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</si>
  <si>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</si>
  <si>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</si>
  <si>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</si>
  <si>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</si>
  <si>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</si>
  <si>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</si>
  <si>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</si>
  <si>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</si>
  <si>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</si>
  <si>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</si>
  <si>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</si>
  <si>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</si>
  <si>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</si>
  <si>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</si>
  <si>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</si>
  <si>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</si>
  <si>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</si>
  <si>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</si>
  <si>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</si>
  <si>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</si>
  <si>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</si>
  <si>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</si>
  <si>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</si>
  <si>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</si>
  <si>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</si>
  <si>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</si>
  <si>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</si>
  <si>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</si>
  <si>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</si>
  <si>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</si>
  <si>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</si>
  <si>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</si>
  <si>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</si>
  <si>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</si>
  <si>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</si>
  <si>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</si>
  <si>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</si>
  <si>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</si>
  <si>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</si>
  <si>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</si>
  <si>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</si>
  <si>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</si>
  <si>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</si>
  <si>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</si>
  <si>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</si>
  <si>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</si>
  <si>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</si>
  <si>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</si>
  <si>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</si>
  <si>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</si>
  <si>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</si>
  <si>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</si>
  <si>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</si>
  <si>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</si>
  <si>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</si>
  <si>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</si>
  <si>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</si>
  <si>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</si>
  <si>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</si>
  <si>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</si>
  <si>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</si>
  <si>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</si>
  <si>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</si>
  <si>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</si>
  <si>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</si>
  <si>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</si>
  <si>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</si>
  <si>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</si>
  <si>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</si>
  <si>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</si>
  <si>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</si>
  <si>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</si>
  <si>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</si>
  <si>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</si>
  <si>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</si>
  <si>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</si>
  <si>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</si>
  <si>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</si>
  <si>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</si>
  <si>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</si>
  <si>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</si>
  <si>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</si>
  <si>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</si>
  <si>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</si>
  <si>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</si>
  <si>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</si>
  <si>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</si>
  <si>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</si>
  <si>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</si>
  <si>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</si>
  <si>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</si>
  <si>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</si>
  <si>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</si>
  <si>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</si>
  <si>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</si>
  <si>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</si>
  <si>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</si>
  <si>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</si>
  <si>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</si>
  <si>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</si>
  <si>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</si>
  <si>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</si>
  <si>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</si>
  <si>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</si>
  <si>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</si>
  <si>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</si>
  <si>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</si>
  <si>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</si>
  <si>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</si>
  <si>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</si>
  <si>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</si>
  <si>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</si>
  <si>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</si>
  <si>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</si>
  <si>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</si>
  <si>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</si>
  <si>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</si>
  <si>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</si>
  <si>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</si>
  <si>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</si>
  <si>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</si>
  <si>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</si>
  <si>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</si>
  <si>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</si>
  <si>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</si>
  <si>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</si>
  <si>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</si>
  <si>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</si>
  <si>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</si>
  <si>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</si>
  <si>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</si>
  <si>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</si>
  <si>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</si>
  <si>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</si>
  <si>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</si>
  <si>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</si>
  <si>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</si>
  <si>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</si>
  <si>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</si>
  <si>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</si>
  <si>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</si>
  <si>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</si>
  <si>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</si>
  <si>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</si>
  <si>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</si>
  <si>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</si>
  <si>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</si>
  <si>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</si>
  <si>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</si>
  <si>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</si>
  <si>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</si>
  <si>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</si>
  <si>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</si>
  <si>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</si>
  <si>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</si>
  <si>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</si>
  <si>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</si>
  <si>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</si>
  <si>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</si>
  <si>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</si>
  <si>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</si>
  <si>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</si>
  <si>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</si>
  <si>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</si>
  <si>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</si>
  <si>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</si>
  <si>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</si>
  <si>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</si>
  <si>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</si>
  <si>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</si>
  <si>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</si>
  <si>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</si>
  <si>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</si>
  <si>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</si>
  <si>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</si>
  <si>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</si>
  <si>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</si>
  <si>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</si>
  <si>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</si>
  <si>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</si>
  <si>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</si>
  <si>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</si>
  <si>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</si>
  <si>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</si>
  <si>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</si>
  <si>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</si>
  <si>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</si>
  <si>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</si>
  <si>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</si>
  <si>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</si>
  <si>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</si>
  <si>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</si>
  <si>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</si>
  <si>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</si>
  <si>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</si>
  <si>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</si>
  <si>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</si>
  <si>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</si>
  <si>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</si>
  <si>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</si>
  <si>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</si>
  <si>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</si>
  <si>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</si>
  <si>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</si>
  <si>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</si>
  <si>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</si>
  <si>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</si>
  <si>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</si>
  <si>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</si>
  <si>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</si>
  <si>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</si>
  <si>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</si>
  <si>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</si>
  <si>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</si>
  <si>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</si>
  <si>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</si>
  <si>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</si>
  <si>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</si>
  <si>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</si>
  <si>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</si>
  <si>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</si>
  <si>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</si>
  <si>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</si>
  <si>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</si>
  <si>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</si>
  <si>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</si>
  <si>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</si>
  <si>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</si>
  <si>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</si>
  <si>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</si>
  <si>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</si>
  <si>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</si>
  <si>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</si>
  <si>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</si>
  <si>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</si>
  <si>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</si>
  <si>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</si>
  <si>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</si>
  <si>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</si>
  <si>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</si>
  <si>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</si>
  <si>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</si>
  <si>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</si>
  <si>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</si>
  <si>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</si>
  <si>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</si>
  <si>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</si>
  <si>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</si>
  <si>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</si>
  <si>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</si>
  <si>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</si>
  <si>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</si>
  <si>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</si>
  <si>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</si>
  <si>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</si>
  <si>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</si>
  <si>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</si>
  <si>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</si>
  <si>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</si>
  <si>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</si>
  <si>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</si>
  <si>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</si>
  <si>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</si>
  <si>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</si>
  <si>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</si>
  <si>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</si>
  <si>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</si>
  <si>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</si>
  <si>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</si>
  <si>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</si>
  <si>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</si>
  <si>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</si>
  <si>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</si>
  <si>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</si>
  <si>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</si>
  <si>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</si>
  <si>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</si>
  <si>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</si>
  <si>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</si>
  <si>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</si>
  <si>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</si>
  <si>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</si>
  <si>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</si>
  <si>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</si>
  <si>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</si>
  <si>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</si>
  <si>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</si>
  <si>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</si>
  <si>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</si>
  <si>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</si>
  <si>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</si>
  <si>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</si>
  <si>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</si>
  <si>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</si>
  <si>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</si>
  <si>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</si>
  <si>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</si>
  <si>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</si>
  <si>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</si>
  <si>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</si>
  <si>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</si>
  <si>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</si>
  <si>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</si>
  <si>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</si>
  <si>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</si>
  <si>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</si>
  <si>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</si>
  <si>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</si>
  <si>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</si>
  <si>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</si>
  <si>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</si>
  <si>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</si>
  <si>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</si>
  <si>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</si>
  <si>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</si>
  <si>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</si>
  <si>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</si>
  <si>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</si>
  <si>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</si>
  <si>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</si>
  <si>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</si>
  <si>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</si>
  <si>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</si>
  <si>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</si>
  <si>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</si>
  <si>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</si>
  <si>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</si>
  <si>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</si>
  <si>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</si>
  <si>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</si>
  <si>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</si>
  <si>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</si>
  <si>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</si>
  <si>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</si>
  <si>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</si>
  <si>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</si>
  <si>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</si>
  <si>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</si>
  <si>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</si>
  <si>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</si>
  <si>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</si>
  <si>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</si>
  <si>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</si>
  <si>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</si>
  <si>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</si>
  <si>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</si>
  <si>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</si>
  <si>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</si>
  <si>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</si>
  <si>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</si>
  <si>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</si>
  <si>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</si>
  <si>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</si>
  <si>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</si>
  <si>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</si>
  <si>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</si>
  <si>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</si>
  <si>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</si>
  <si>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</si>
  <si>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</si>
  <si>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</si>
  <si>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</si>
  <si>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</si>
  <si>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</si>
  <si>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</si>
  <si>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</si>
  <si>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</si>
  <si>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</si>
  <si>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</si>
  <si>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</si>
  <si>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</si>
  <si>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</si>
  <si>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</si>
  <si>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</si>
  <si>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</si>
  <si>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</si>
  <si>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</si>
  <si>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</si>
  <si>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</si>
  <si>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</si>
  <si>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</si>
  <si>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</si>
  <si>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</si>
  <si>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</si>
  <si>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</si>
  <si>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</si>
  <si>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</si>
  <si>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</si>
  <si>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</si>
  <si>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</si>
  <si>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</si>
  <si>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</si>
  <si>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</si>
  <si>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</si>
  <si>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</si>
  <si>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</si>
  <si>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</si>
  <si>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</si>
  <si>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</si>
  <si>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</si>
  <si>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</si>
  <si>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</si>
  <si>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</si>
  <si>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</si>
  <si>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</si>
  <si>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</si>
  <si>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</si>
  <si>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</si>
  <si>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</si>
  <si>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</si>
  <si>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</si>
  <si>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</si>
  <si>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</si>
  <si>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</si>
  <si>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</si>
  <si>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</si>
  <si>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</si>
  <si>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</si>
  <si>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</si>
  <si>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</si>
  <si>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</si>
  <si>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</si>
  <si>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</si>
  <si>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</si>
  <si>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</si>
  <si>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</si>
  <si>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</si>
  <si>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</si>
  <si>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</si>
  <si>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</si>
  <si>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</si>
  <si>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</si>
  <si>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</si>
  <si>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</si>
  <si>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</si>
  <si>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</si>
  <si>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</si>
  <si>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</si>
  <si>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</si>
  <si>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</si>
  <si>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</si>
  <si>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</si>
  <si>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</si>
  <si>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</si>
  <si>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</si>
  <si>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</si>
  <si>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</si>
  <si>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</si>
  <si>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</si>
  <si>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</si>
  <si>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</si>
  <si>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</si>
  <si>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</si>
  <si>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</si>
  <si>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</si>
  <si>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</si>
  <si>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</si>
  <si>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</si>
  <si>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</si>
  <si>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</si>
  <si>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</si>
  <si>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</si>
  <si>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</si>
  <si>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</si>
  <si>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</si>
  <si>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</si>
  <si>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</si>
  <si>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</si>
  <si>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</si>
  <si>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</si>
  <si>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</si>
  <si>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</si>
  <si>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</si>
  <si>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</si>
  <si>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</si>
  <si>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</si>
  <si>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</si>
  <si>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</si>
  <si>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</si>
  <si>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</si>
  <si>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</si>
  <si>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</si>
  <si>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</si>
  <si>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</si>
  <si>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</si>
  <si>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</si>
  <si>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</si>
  <si>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</si>
  <si>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</si>
  <si>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</si>
  <si>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</si>
  <si>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</si>
  <si>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</si>
  <si>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</si>
  <si>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</si>
  <si>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</si>
  <si>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</si>
  <si>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</si>
  <si>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</si>
  <si>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</si>
  <si>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</si>
  <si>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</si>
  <si>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</si>
  <si>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</si>
  <si>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</si>
  <si>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</si>
  <si>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</si>
  <si>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</si>
  <si>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</si>
  <si>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</si>
  <si>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</si>
  <si>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</si>
  <si>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</si>
  <si>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</si>
  <si>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</si>
  <si>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</si>
  <si>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</si>
  <si>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</si>
  <si>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</si>
  <si>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</si>
  <si>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</si>
  <si>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</si>
  <si>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</si>
  <si>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</si>
  <si>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</si>
  <si>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</si>
  <si>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</si>
  <si>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</si>
  <si>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</si>
  <si>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</si>
  <si>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</si>
  <si>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</si>
  <si>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</si>
  <si>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</si>
  <si>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</si>
  <si>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</si>
  <si>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</si>
  <si>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</si>
  <si>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</si>
  <si>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</si>
  <si>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</si>
  <si>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</si>
  <si>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</si>
  <si>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</si>
  <si>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</si>
  <si>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</si>
  <si>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</si>
  <si>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</si>
  <si>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</si>
  <si>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</si>
  <si>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</si>
  <si>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</si>
  <si>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</si>
  <si>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</si>
  <si>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</si>
  <si>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</si>
  <si>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</si>
  <si>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</si>
  <si>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</si>
  <si>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</si>
  <si>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</si>
  <si>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</si>
  <si>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</si>
  <si>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</si>
  <si>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</si>
  <si>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</si>
  <si>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</si>
  <si>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</si>
  <si>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</si>
  <si>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</si>
  <si>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</si>
  <si>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</si>
  <si>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</si>
  <si>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</si>
  <si>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</si>
  <si>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</si>
  <si>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</si>
  <si>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</si>
  <si>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</si>
  <si>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</si>
  <si>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</si>
  <si>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</si>
  <si>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</si>
  <si>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</si>
  <si>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</si>
  <si>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</si>
  <si>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</si>
  <si>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</si>
  <si>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</si>
  <si>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</si>
  <si>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</si>
  <si>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</si>
  <si>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</si>
  <si>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</si>
  <si>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</si>
  <si>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</si>
  <si>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</si>
  <si>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</si>
  <si>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</si>
  <si>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</si>
  <si>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</si>
  <si>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</si>
  <si>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</si>
  <si>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</si>
  <si>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</si>
  <si>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</si>
  <si>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</si>
  <si>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</si>
  <si>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</si>
  <si>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</si>
  <si>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</si>
  <si>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</si>
  <si>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</si>
  <si>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</si>
  <si>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</si>
  <si>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</si>
  <si>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</si>
  <si>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</si>
  <si>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</si>
  <si>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</si>
  <si>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</si>
  <si>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</si>
  <si>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</si>
  <si>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</si>
  <si>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</si>
  <si>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</si>
  <si>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</si>
  <si>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</si>
  <si>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</si>
  <si>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</si>
  <si>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</si>
  <si>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</si>
  <si>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</si>
  <si>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</si>
  <si>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</si>
  <si>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</si>
  <si>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</si>
  <si>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</si>
  <si>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</si>
  <si>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</si>
  <si>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</si>
  <si>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</si>
  <si>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</si>
  <si>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</si>
  <si>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</si>
  <si>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</si>
  <si>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</si>
  <si>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</si>
  <si>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</si>
  <si>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</si>
  <si>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</si>
  <si>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</si>
  <si>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</si>
  <si>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</si>
  <si>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</si>
  <si>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</si>
  <si>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</si>
  <si>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</si>
  <si>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</si>
  <si>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</si>
  <si>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</si>
  <si>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</si>
  <si>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</si>
  <si>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</si>
  <si>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</si>
  <si>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</si>
  <si>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</si>
  <si>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</si>
  <si>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</si>
  <si>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</si>
  <si>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</si>
  <si>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</si>
  <si>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</si>
  <si>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</si>
  <si>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</si>
  <si>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</si>
  <si>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</si>
  <si>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</si>
  <si>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</si>
  <si>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</si>
  <si>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</si>
  <si>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</si>
  <si>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</si>
  <si>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</si>
  <si>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</si>
  <si>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</si>
  <si>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</si>
  <si>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</si>
  <si>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</si>
  <si>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</si>
  <si>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</si>
  <si>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</si>
  <si>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</si>
  <si>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</si>
  <si>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</si>
  <si>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</si>
  <si>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</si>
  <si>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</si>
  <si>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</si>
  <si>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</si>
  <si>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</si>
  <si>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</si>
  <si>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</si>
  <si>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</si>
  <si>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</si>
  <si>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</si>
  <si>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</si>
  <si>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</si>
  <si>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</si>
  <si>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</si>
  <si>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</si>
  <si>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</si>
  <si>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</si>
  <si>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</si>
  <si>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</si>
  <si>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</si>
  <si>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</si>
  <si>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</si>
  <si>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</si>
  <si>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</si>
  <si>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</si>
  <si>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</si>
  <si>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</si>
  <si>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</si>
  <si>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</si>
  <si>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</si>
  <si>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</si>
  <si>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</si>
  <si>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</si>
  <si>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</si>
  <si>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</si>
  <si>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</si>
  <si>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</si>
  <si>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</si>
  <si>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</si>
  <si>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</si>
  <si>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</si>
  <si>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</si>
  <si>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</si>
  <si>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</si>
  <si>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</si>
  <si>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</si>
  <si>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</si>
  <si>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</si>
  <si>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</si>
  <si>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</si>
  <si>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</si>
  <si>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</si>
  <si>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</si>
  <si>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</si>
  <si>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</si>
  <si>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</si>
  <si>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</si>
  <si>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</si>
  <si>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</si>
  <si>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</si>
  <si>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</si>
  <si>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</si>
  <si>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</si>
  <si>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</si>
  <si>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</si>
  <si>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</si>
  <si>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</si>
  <si>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</si>
  <si>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</si>
  <si>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</si>
  <si>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</si>
  <si>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</si>
  <si>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</si>
  <si>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</si>
  <si>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</si>
  <si>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</si>
  <si>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</si>
  <si>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</si>
  <si>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</si>
  <si>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</si>
  <si>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</si>
  <si>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</si>
  <si>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</si>
  <si>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</si>
  <si>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</si>
  <si>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</si>
  <si>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</si>
  <si>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</si>
  <si>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</si>
  <si>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</si>
  <si>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</si>
  <si>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</si>
  <si>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</si>
  <si>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</si>
  <si>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</si>
  <si>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</si>
  <si>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</si>
  <si>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</si>
  <si>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</si>
  <si>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</si>
  <si>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</si>
  <si>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</si>
  <si>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</si>
  <si>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</si>
  <si>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</si>
  <si>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</si>
  <si>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</si>
  <si>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</si>
  <si>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</si>
  <si>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</si>
  <si>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</si>
  <si>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</si>
  <si>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</si>
  <si>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</si>
  <si>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</si>
  <si>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</si>
  <si>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</si>
  <si>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</si>
  <si>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</si>
  <si>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</si>
  <si>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</si>
  <si>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</si>
  <si>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</si>
  <si>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</si>
  <si>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</si>
  <si>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</si>
  <si>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</si>
  <si>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</si>
  <si>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</si>
  <si>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</si>
  <si>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</si>
  <si>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</si>
  <si>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</si>
  <si>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</si>
  <si>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</si>
  <si>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</si>
  <si>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</si>
  <si>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</si>
  <si>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</si>
  <si>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</si>
  <si>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</si>
  <si>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</si>
  <si>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</si>
  <si>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</si>
  <si>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</si>
  <si>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</si>
  <si>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</si>
  <si>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</si>
  <si>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</si>
  <si>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</si>
  <si>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</si>
  <si>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</si>
  <si>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</si>
  <si>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</si>
  <si>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</si>
  <si>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</si>
  <si>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</si>
  <si>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</si>
  <si>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</si>
  <si>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</si>
  <si>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</si>
  <si>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</si>
  <si>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</si>
  <si>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</si>
  <si>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</si>
  <si>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</si>
  <si>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</si>
  <si>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</si>
  <si>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</si>
  <si>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</si>
  <si>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</si>
  <si>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</si>
  <si>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</si>
  <si>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</si>
  <si>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</si>
  <si>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</si>
  <si>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</si>
  <si>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</si>
  <si>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</si>
  <si>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</si>
  <si>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</si>
  <si>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</si>
  <si>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</si>
  <si>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</si>
  <si>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</si>
  <si>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</si>
  <si>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</si>
  <si>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</si>
  <si>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</si>
  <si>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</si>
  <si>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</si>
  <si>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</si>
  <si>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</si>
  <si>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</si>
  <si>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</si>
  <si>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</si>
  <si>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</si>
  <si>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</si>
  <si>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</si>
  <si>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</si>
  <si>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</si>
  <si>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</si>
  <si>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</si>
  <si>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</si>
  <si>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</si>
  <si>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</si>
  <si>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</si>
  <si>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</si>
  <si>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</si>
  <si>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</si>
  <si>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</si>
  <si>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</si>
  <si>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</si>
  <si>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</si>
  <si>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</si>
  <si>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</si>
  <si>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</si>
  <si>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</si>
  <si>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</si>
  <si>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</si>
  <si>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</si>
  <si>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</si>
  <si>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</si>
  <si>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</si>
  <si>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</si>
  <si>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</si>
  <si>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</si>
  <si>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</si>
  <si>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</si>
  <si>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</si>
  <si>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</si>
  <si>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</si>
  <si>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</si>
  <si>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</si>
  <si>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</si>
  <si>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</si>
  <si>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</si>
  <si>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</si>
  <si>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</si>
  <si>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</si>
  <si>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</si>
  <si>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</si>
  <si>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</si>
  <si>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</si>
  <si>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</si>
  <si>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</si>
  <si>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</si>
  <si>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</si>
  <si>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</si>
  <si>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</si>
  <si>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</si>
  <si>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</si>
  <si>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</si>
  <si>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</si>
  <si>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</si>
  <si>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</si>
  <si>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</si>
  <si>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</si>
  <si>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</si>
  <si>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</si>
  <si>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</si>
  <si>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</si>
  <si>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</si>
  <si>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</si>
  <si>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</si>
  <si>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</si>
  <si>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</si>
  <si>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</si>
  <si>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</si>
  <si>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</si>
  <si>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</si>
  <si>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</si>
  <si>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</si>
  <si>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</si>
  <si>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</si>
  <si>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</si>
  <si>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</si>
  <si>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</si>
  <si>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</si>
  <si>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</si>
  <si>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</si>
  <si>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</si>
  <si>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</si>
  <si>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</si>
  <si>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</si>
  <si>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</si>
  <si>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</si>
  <si>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</si>
  <si>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</si>
  <si>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</si>
  <si>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</si>
  <si>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</si>
  <si>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</si>
  <si>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</si>
  <si>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</si>
  <si>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</si>
  <si>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</si>
  <si>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</si>
  <si>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</si>
  <si>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</si>
  <si>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</si>
  <si>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</si>
  <si>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</si>
  <si>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</si>
  <si>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</si>
  <si>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</si>
  <si>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</si>
  <si>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</si>
  <si>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</si>
  <si>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</si>
  <si>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</si>
  <si>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</si>
  <si>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</si>
  <si>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</si>
  <si>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</si>
  <si>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</si>
  <si>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</si>
  <si>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</si>
  <si>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</si>
  <si>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</si>
  <si>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</si>
  <si>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</si>
  <si>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</si>
  <si>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</si>
  <si>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</si>
  <si>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</si>
  <si>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</si>
  <si>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</si>
  <si>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</si>
  <si>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</si>
  <si>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</si>
  <si>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</si>
  <si>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</si>
  <si>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</si>
  <si>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</si>
  <si>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</si>
  <si>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</si>
  <si>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</si>
  <si>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</si>
  <si>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</si>
  <si>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</si>
  <si>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</si>
  <si>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</si>
  <si>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</si>
  <si>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</si>
  <si>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</si>
  <si>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</si>
  <si>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</si>
  <si>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</si>
  <si>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</si>
  <si>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</si>
  <si>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</si>
  <si>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</si>
  <si>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</si>
  <si>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</si>
  <si>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</si>
  <si>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</si>
  <si>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</si>
  <si>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</si>
  <si>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</si>
  <si>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</si>
  <si>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</si>
  <si>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</si>
  <si>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</si>
  <si>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</si>
  <si>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</si>
  <si>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</si>
  <si>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</si>
  <si>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</si>
  <si>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</si>
  <si>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</si>
  <si>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</si>
  <si>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</si>
  <si>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</si>
  <si>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</si>
  <si>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</si>
  <si>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</si>
  <si>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</si>
  <si>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</si>
  <si>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</si>
  <si>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</si>
  <si>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</si>
  <si>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</si>
  <si>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</si>
  <si>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</si>
  <si>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</si>
  <si>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</si>
  <si>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</si>
  <si>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</si>
  <si>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</si>
  <si>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</si>
  <si>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</si>
  <si>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</si>
  <si>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</si>
  <si>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</si>
  <si>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</si>
  <si>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</si>
  <si>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</si>
  <si>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</si>
  <si>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</si>
  <si>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</si>
  <si>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</si>
  <si>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</si>
  <si>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</si>
  <si>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</si>
  <si>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</si>
  <si>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</si>
  <si>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</si>
  <si>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</si>
  <si>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</si>
  <si>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</si>
  <si>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</si>
  <si>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</si>
  <si>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</si>
  <si>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</si>
  <si>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</si>
  <si>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</si>
  <si>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</si>
  <si>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</si>
  <si>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</si>
  <si>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</si>
  <si>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</si>
  <si>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</si>
  <si>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</si>
  <si>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</si>
  <si>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</si>
  <si>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</si>
  <si>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</si>
  <si>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</si>
  <si>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</si>
  <si>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</si>
  <si>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</si>
  <si>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</si>
  <si>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</si>
  <si>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</si>
  <si>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</si>
  <si>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</si>
  <si>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</si>
  <si>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</si>
  <si>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</si>
  <si>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</si>
  <si>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</si>
  <si>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</si>
  <si>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</si>
  <si>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</si>
  <si>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</si>
  <si>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</si>
  <si>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</si>
  <si>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</si>
  <si>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</si>
  <si>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</si>
  <si>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</si>
  <si>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</si>
  <si>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</si>
  <si>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</si>
  <si>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</si>
  <si>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</si>
  <si>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</si>
  <si>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</si>
  <si>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</si>
  <si>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</si>
  <si>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</si>
  <si>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</si>
  <si>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</si>
  <si>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</si>
  <si>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</si>
  <si>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</si>
  <si>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</si>
  <si>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</si>
  <si>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</si>
  <si>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</si>
  <si>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</si>
  <si>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</si>
  <si>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</si>
  <si>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</si>
  <si>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</si>
  <si>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</si>
  <si>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</si>
  <si>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</si>
  <si>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</si>
  <si>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</si>
  <si>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</si>
  <si>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</si>
  <si>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</si>
  <si>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</si>
  <si>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</si>
  <si>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</si>
  <si>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</si>
  <si>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</si>
  <si>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</si>
  <si>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</si>
  <si>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</si>
  <si>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</si>
  <si>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</si>
  <si>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</si>
  <si>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</si>
  <si>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</si>
  <si>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</si>
  <si>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</si>
  <si>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</si>
  <si>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</si>
  <si>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</si>
  <si>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</si>
  <si>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</si>
  <si>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</si>
  <si>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</si>
  <si>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</si>
  <si>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</si>
  <si>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</si>
  <si>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</si>
  <si>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</si>
  <si>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</si>
  <si>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</si>
  <si>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</si>
  <si>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</si>
  <si>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</si>
  <si>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</si>
  <si>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</si>
  <si>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</si>
  <si>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</si>
  <si>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</si>
  <si>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</si>
  <si>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</si>
  <si>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</si>
  <si>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</si>
  <si>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</si>
  <si>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</si>
  <si>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</si>
  <si>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</si>
  <si>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</si>
  <si>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</si>
  <si>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</si>
  <si>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</si>
  <si>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</si>
  <si>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</si>
  <si>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</si>
  <si>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</si>
  <si>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</si>
  <si>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</si>
  <si>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</si>
  <si>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</si>
  <si>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</si>
  <si>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</si>
  <si>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</si>
  <si>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</si>
  <si>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</si>
  <si>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</si>
  <si>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</si>
  <si>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</si>
  <si>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</si>
  <si>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</si>
  <si>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</si>
  <si>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</si>
  <si>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</si>
  <si>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</si>
  <si>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</si>
  <si>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</si>
  <si>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</si>
  <si>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</si>
  <si>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</si>
  <si>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</si>
  <si>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</si>
  <si>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</si>
  <si>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</si>
  <si>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</si>
  <si>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</si>
  <si>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</si>
  <si>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</si>
  <si>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</si>
  <si>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</si>
  <si>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</si>
  <si>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</si>
  <si>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</si>
  <si>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</si>
  <si>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</si>
  <si>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</si>
  <si>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</si>
  <si>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</si>
  <si>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</si>
  <si>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</si>
  <si>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</si>
  <si>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</si>
  <si>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</si>
  <si>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</si>
  <si>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</si>
  <si>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</si>
  <si>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</si>
  <si>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</si>
  <si>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</si>
  <si>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</si>
  <si>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</si>
  <si>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</si>
  <si>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</si>
  <si>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</si>
  <si>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</si>
  <si>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</si>
  <si>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</si>
  <si>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</si>
  <si>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</si>
  <si>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</si>
  <si>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</si>
  <si>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</si>
  <si>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</si>
  <si>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</si>
  <si>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</si>
  <si>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</si>
  <si>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</si>
  <si>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</si>
  <si>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</si>
  <si>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</si>
  <si>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</si>
  <si>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</si>
  <si>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</si>
  <si>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</si>
  <si>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</si>
  <si>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</si>
  <si>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</si>
  <si>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</si>
  <si>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</si>
  <si>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</si>
  <si>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</si>
  <si>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</si>
  <si>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</si>
  <si>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</si>
  <si>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</si>
  <si>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</si>
  <si>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</si>
  <si>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</si>
  <si>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</si>
  <si>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</si>
  <si>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</si>
  <si>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</si>
  <si>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</si>
  <si>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</si>
  <si>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</si>
  <si>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</si>
  <si>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</si>
  <si>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</si>
  <si>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</si>
  <si>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</si>
  <si>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</si>
  <si>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</si>
  <si>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</si>
  <si>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</si>
  <si>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</si>
  <si>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</si>
  <si>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</si>
  <si>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</si>
  <si>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</si>
  <si>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</si>
  <si>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</si>
  <si>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</si>
  <si>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</si>
  <si>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</si>
  <si>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</si>
  <si>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</si>
  <si>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</si>
  <si>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</si>
  <si>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</si>
  <si>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</si>
  <si>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</si>
  <si>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</si>
  <si>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</si>
  <si>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</si>
  <si>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</si>
  <si>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</si>
  <si>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</si>
  <si>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</si>
  <si>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</si>
  <si>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</si>
  <si>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</si>
  <si>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</si>
  <si>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</si>
  <si>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</si>
  <si>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</si>
  <si>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</si>
  <si>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</si>
  <si>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</si>
  <si>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</si>
  <si>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</si>
  <si>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</si>
  <si>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</si>
  <si>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</si>
  <si>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</si>
  <si>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</si>
  <si>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</si>
  <si>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</si>
  <si>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</si>
  <si>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</si>
  <si>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</si>
  <si>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</si>
  <si>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</si>
  <si>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</si>
  <si>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</si>
  <si>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</si>
  <si>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</si>
  <si>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</si>
  <si>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</si>
  <si>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</si>
  <si>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</si>
  <si>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</si>
  <si>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</si>
  <si>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</si>
  <si>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</si>
  <si>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</si>
  <si>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</si>
  <si>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</si>
  <si>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</si>
  <si>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</si>
  <si>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</si>
  <si>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</si>
  <si>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</si>
  <si>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</si>
  <si>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</si>
  <si>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</si>
  <si>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</si>
  <si>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</si>
  <si>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</si>
  <si>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</si>
  <si>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</si>
  <si>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</si>
  <si>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</si>
  <si>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</si>
  <si>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</si>
  <si>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</si>
  <si>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</si>
  <si>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</si>
  <si>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</si>
  <si>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</si>
  <si>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</si>
  <si>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</si>
  <si>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</si>
  <si>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</si>
  <si>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</si>
  <si>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</si>
  <si>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</si>
  <si>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</si>
  <si>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</si>
  <si>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</si>
  <si>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</si>
  <si>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</si>
  <si>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</si>
  <si>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</si>
  <si>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</si>
  <si>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</si>
  <si>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</si>
  <si>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</si>
  <si>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</si>
  <si>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</si>
  <si>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</si>
  <si>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</si>
  <si>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</si>
  <si>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</si>
  <si>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</si>
  <si>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</si>
  <si>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</si>
  <si>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</si>
  <si>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</si>
  <si>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</si>
  <si>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</si>
  <si>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</si>
  <si>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</si>
  <si>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</si>
  <si>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</si>
  <si>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</si>
  <si>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</si>
  <si>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</si>
  <si>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</si>
  <si>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</si>
  <si>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</si>
  <si>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</si>
  <si>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</si>
  <si>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</si>
  <si>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</si>
  <si>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</si>
  <si>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</si>
  <si>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</si>
  <si>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</si>
  <si>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</si>
  <si>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</si>
  <si>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</si>
  <si>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</si>
  <si>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</si>
  <si>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</si>
  <si>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</si>
  <si>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</si>
  <si>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</si>
  <si>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</si>
  <si>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</si>
  <si>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</si>
  <si>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</si>
  <si>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</si>
  <si>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</si>
  <si>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</si>
  <si>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</si>
  <si>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</si>
  <si>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</si>
  <si>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</si>
  <si>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</si>
  <si>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</si>
  <si>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</si>
  <si>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</si>
  <si>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</si>
  <si>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</si>
  <si>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</si>
  <si>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</si>
  <si>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</si>
  <si>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</si>
  <si>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</si>
  <si>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</si>
  <si>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</si>
  <si>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</si>
  <si>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</si>
  <si>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</si>
  <si>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</si>
  <si>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</si>
  <si>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</si>
  <si>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</si>
  <si>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</si>
  <si>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</si>
  <si>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</si>
  <si>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</si>
  <si>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</si>
  <si>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</si>
  <si>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</si>
  <si>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</si>
  <si>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</si>
  <si>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</si>
  <si>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</si>
  <si>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</si>
  <si>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</si>
  <si>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</si>
  <si>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</si>
  <si>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</si>
  <si>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</si>
  <si>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</si>
  <si>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</si>
  <si>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</si>
  <si>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</si>
  <si>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</si>
  <si>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</si>
  <si>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</si>
  <si>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</si>
  <si>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</si>
  <si>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</si>
  <si>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</si>
  <si>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</si>
  <si>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</si>
  <si>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</si>
  <si>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</si>
  <si>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</si>
  <si>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</si>
  <si>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</si>
  <si>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</si>
  <si>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</si>
  <si>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</si>
  <si>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</si>
  <si>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</si>
  <si>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</si>
  <si>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</si>
  <si>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</si>
  <si>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</si>
  <si>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</si>
  <si>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</si>
  <si>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</si>
  <si>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</si>
  <si>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</si>
  <si>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</si>
  <si>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</si>
  <si>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</si>
  <si>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</si>
  <si>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</si>
  <si>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</si>
  <si>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</si>
  <si>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</si>
  <si>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</si>
  <si>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</si>
  <si>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</si>
  <si>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</si>
  <si>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</si>
  <si>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</si>
  <si>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</si>
  <si>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</si>
  <si>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</si>
  <si>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</si>
  <si>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</si>
  <si>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</si>
  <si>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</si>
  <si>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</si>
  <si>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</si>
  <si>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</si>
  <si>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</si>
  <si>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</si>
  <si>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</si>
  <si>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</si>
  <si>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</si>
  <si>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</si>
  <si>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</si>
  <si>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</si>
  <si>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</si>
  <si>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</si>
  <si>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</si>
  <si>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</si>
  <si>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</si>
  <si>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</si>
  <si>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</si>
  <si>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</si>
  <si>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</si>
  <si>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</si>
  <si>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</si>
  <si>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</si>
  <si>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</si>
  <si>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</si>
  <si>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</si>
  <si>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</si>
  <si>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</si>
  <si>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</si>
  <si>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</si>
  <si>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</si>
  <si>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</si>
  <si>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</si>
  <si>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</si>
  <si>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</si>
  <si>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</si>
  <si>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</si>
  <si>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</si>
  <si>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</si>
  <si>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</si>
  <si>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</si>
  <si>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</si>
  <si>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</si>
  <si>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</si>
  <si>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</si>
  <si>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</si>
  <si>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</si>
  <si>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</si>
  <si>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</si>
  <si>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</si>
  <si>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</si>
  <si>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</si>
  <si>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</si>
  <si>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</si>
  <si>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</si>
  <si>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</si>
  <si>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</si>
  <si>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</si>
  <si>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</si>
  <si>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</si>
  <si>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</si>
  <si>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</si>
  <si>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</si>
  <si>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</si>
  <si>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</si>
  <si>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</si>
  <si>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</si>
  <si>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</si>
  <si>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</si>
  <si>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</si>
  <si>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</si>
  <si>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</si>
  <si>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</si>
  <si>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</si>
  <si>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</si>
  <si>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</si>
  <si>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</si>
  <si>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</si>
  <si>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</si>
  <si>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</si>
  <si>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</si>
  <si>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</si>
  <si>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</si>
  <si>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</si>
  <si>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</si>
  <si>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</si>
  <si>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</si>
  <si>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</si>
  <si>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</si>
  <si>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</si>
  <si>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</si>
  <si>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</si>
  <si>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</si>
  <si>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</si>
  <si>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</si>
  <si>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</si>
  <si>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</si>
  <si>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</si>
  <si>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</si>
  <si>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</si>
  <si>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</si>
  <si>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</si>
  <si>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</si>
  <si>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</si>
  <si>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</si>
  <si>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</si>
  <si>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</si>
  <si>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</si>
  <si>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</si>
  <si>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</si>
  <si>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</si>
  <si>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</si>
  <si>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</si>
  <si>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</si>
  <si>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</si>
  <si>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</si>
  <si>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</si>
  <si>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</si>
  <si>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</si>
  <si>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</si>
  <si>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</si>
  <si>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</si>
  <si>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</si>
  <si>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</si>
  <si>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</si>
  <si>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</si>
  <si>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</si>
  <si>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</si>
  <si>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</si>
  <si>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</si>
  <si>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</si>
  <si>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</si>
  <si>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</si>
  <si>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</si>
  <si>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</si>
  <si>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</si>
  <si>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</si>
  <si>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</si>
  <si>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</si>
  <si>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</si>
  <si>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</si>
  <si>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</si>
  <si>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</si>
  <si>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</si>
  <si>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</si>
  <si>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</si>
  <si>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</si>
  <si>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</si>
  <si>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</si>
  <si>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</si>
  <si>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</si>
  <si>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</si>
  <si>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</si>
  <si>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</si>
  <si>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</si>
  <si>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</si>
  <si>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</si>
  <si>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</si>
  <si>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</si>
  <si>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</si>
  <si>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</si>
  <si>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</si>
  <si>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</si>
  <si>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</si>
  <si>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</si>
  <si>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</si>
  <si>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</si>
  <si>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</si>
  <si>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</si>
  <si>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</si>
  <si>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</si>
  <si>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</si>
  <si>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</si>
  <si>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</si>
  <si>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</si>
  <si>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</si>
  <si>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</si>
  <si>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</si>
  <si>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</si>
  <si>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</si>
  <si>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</si>
  <si>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</si>
  <si>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</si>
  <si>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</si>
  <si>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</si>
  <si>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</si>
  <si>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</si>
  <si>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</si>
  <si>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</si>
  <si>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</si>
  <si>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</si>
  <si>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</si>
  <si>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</si>
  <si>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</si>
  <si>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</si>
  <si>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</si>
  <si>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</si>
  <si>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</si>
  <si>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</si>
  <si>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</si>
  <si>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</si>
  <si>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</si>
  <si>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</si>
  <si>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</si>
  <si>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</si>
  <si>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</si>
  <si>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</si>
  <si>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</si>
  <si>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</si>
  <si>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</si>
  <si>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</si>
  <si>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</si>
  <si>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</si>
  <si>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</si>
  <si>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</si>
  <si>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</si>
  <si>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</si>
  <si>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</si>
  <si>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</si>
  <si>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</si>
  <si>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</si>
  <si>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</si>
  <si>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</si>
  <si>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</si>
  <si>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</si>
  <si>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</si>
  <si>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</si>
  <si>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</si>
  <si>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</si>
  <si>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</si>
  <si>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</si>
  <si>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</si>
  <si>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</si>
  <si>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</si>
  <si>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</si>
  <si>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</si>
  <si>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</si>
  <si>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</si>
  <si>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</si>
  <si>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</si>
  <si>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</si>
  <si>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</si>
  <si>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</si>
  <si>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</si>
  <si>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</si>
  <si>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</si>
  <si>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</si>
  <si>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</si>
  <si>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</si>
  <si>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</si>
  <si>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</si>
  <si>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</si>
  <si>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</si>
  <si>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</si>
  <si>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</si>
  <si>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</si>
  <si>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</si>
  <si>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</si>
  <si>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</si>
  <si>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</si>
  <si>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</si>
  <si>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</si>
  <si>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</si>
  <si>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</si>
  <si>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</si>
  <si>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</si>
  <si>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</si>
  <si>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</si>
  <si>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</si>
  <si>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</si>
  <si>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</si>
  <si>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</si>
  <si>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</si>
  <si>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</si>
  <si>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</si>
  <si>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</si>
  <si>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</si>
  <si>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</si>
  <si>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</si>
  <si>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</si>
  <si>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</si>
  <si>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</si>
  <si>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</si>
  <si>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</si>
  <si>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</si>
  <si>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</si>
  <si>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</si>
  <si>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</si>
  <si>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</si>
  <si>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</si>
  <si>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</si>
  <si>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</si>
  <si>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</si>
  <si>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</si>
  <si>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</si>
  <si>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</si>
  <si>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</si>
  <si>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</si>
  <si>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</si>
  <si>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</si>
  <si>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</si>
  <si>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</si>
  <si>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</si>
  <si>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</si>
  <si>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</si>
  <si>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</si>
  <si>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</si>
  <si>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</si>
  <si>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</si>
  <si>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</si>
  <si>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</si>
  <si>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</si>
  <si>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</si>
  <si>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</si>
  <si>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</si>
  <si>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</si>
  <si>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</si>
  <si>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</si>
  <si>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</si>
  <si>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</si>
  <si>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</si>
  <si>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</si>
  <si>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</si>
  <si>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</si>
  <si>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</si>
  <si>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</si>
  <si>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</si>
  <si>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</si>
  <si>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</si>
  <si>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</si>
  <si>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</si>
  <si>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</si>
  <si>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</si>
  <si>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</si>
  <si>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</si>
  <si>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</si>
  <si>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</si>
  <si>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</si>
  <si>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</si>
  <si>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</si>
  <si>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</si>
  <si>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</si>
  <si>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</si>
  <si>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</si>
  <si>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</si>
  <si>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</si>
  <si>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</si>
  <si>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</si>
  <si>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</si>
  <si>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</si>
  <si>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</si>
  <si>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</si>
  <si>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</si>
  <si>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</si>
  <si>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</si>
  <si>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</si>
  <si>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</si>
  <si>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</si>
  <si>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</si>
  <si>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</si>
  <si>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</si>
  <si>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</si>
  <si>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</si>
  <si>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</si>
  <si>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</si>
  <si>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</si>
  <si>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</si>
  <si>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</si>
  <si>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</si>
  <si>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</si>
  <si>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</si>
  <si>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</si>
  <si>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</si>
  <si>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</si>
  <si>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</si>
  <si>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</si>
  <si>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</si>
  <si>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</si>
  <si>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</si>
  <si>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</si>
  <si>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</si>
  <si>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</si>
  <si>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</si>
  <si>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</si>
  <si>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</si>
  <si>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</si>
  <si>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</si>
  <si>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</si>
  <si>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</si>
  <si>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</si>
  <si>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</si>
  <si>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</si>
  <si>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</si>
  <si>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</si>
  <si>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</si>
  <si>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</si>
  <si>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</si>
  <si>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</si>
  <si>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</si>
  <si>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</si>
  <si>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</si>
  <si>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</si>
  <si>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</si>
  <si>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</si>
  <si>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</si>
  <si>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</si>
  <si>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</si>
  <si>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</si>
  <si>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</si>
  <si>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</si>
  <si>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</si>
  <si>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</si>
  <si>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</si>
  <si>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</si>
  <si>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</si>
  <si>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</si>
  <si>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</si>
  <si>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</si>
  <si>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</si>
  <si>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</si>
  <si>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</si>
  <si>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</si>
  <si>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</si>
  <si>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</si>
  <si>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</si>
  <si>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</si>
  <si>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</si>
  <si>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</si>
  <si>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</si>
  <si>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</si>
  <si>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</si>
  <si>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</si>
  <si>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</si>
  <si>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</si>
  <si>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</si>
  <si>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</si>
  <si>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</si>
  <si>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</si>
  <si>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</si>
  <si>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</si>
  <si>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</si>
  <si>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</si>
  <si>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</si>
  <si>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</si>
  <si>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</si>
  <si>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</si>
  <si>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</si>
  <si>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</si>
  <si>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</si>
  <si>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</si>
  <si>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</si>
  <si>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</si>
  <si>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</si>
  <si>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</si>
  <si>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</si>
  <si>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</si>
  <si>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</si>
  <si>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</si>
  <si>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</si>
  <si>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</si>
  <si>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</si>
  <si>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</si>
  <si>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</si>
  <si>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</si>
  <si>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</si>
  <si>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</si>
  <si>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</si>
  <si>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</si>
  <si>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</si>
  <si>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</si>
  <si>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</si>
  <si>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</si>
  <si>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</si>
  <si>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</si>
  <si>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</si>
  <si>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</si>
  <si>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</si>
  <si>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</si>
  <si>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</si>
  <si>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</si>
  <si>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</si>
  <si>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</si>
  <si>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</si>
  <si>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</si>
  <si>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</si>
  <si>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</si>
  <si>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</si>
  <si>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</si>
  <si>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</si>
  <si>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</si>
  <si>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</si>
  <si>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</si>
  <si>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</si>
  <si>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</si>
  <si>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</si>
  <si>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</si>
  <si>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</si>
  <si>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</si>
  <si>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</si>
  <si>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</si>
  <si>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</si>
  <si>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</si>
  <si>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</si>
  <si>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</si>
  <si>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</si>
  <si>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</si>
  <si>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</si>
  <si>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</si>
  <si>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</si>
  <si>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</si>
  <si>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</si>
  <si>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</si>
  <si>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</si>
  <si>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</si>
  <si>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</si>
  <si>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</si>
  <si>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</si>
  <si>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</si>
  <si>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</si>
  <si>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</si>
  <si>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</si>
  <si>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</si>
  <si>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</si>
  <si>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</si>
  <si>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</si>
  <si>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</si>
  <si>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</si>
  <si>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</si>
  <si>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</si>
  <si>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</si>
  <si>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</si>
  <si>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</si>
  <si>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</si>
  <si>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</si>
  <si>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</si>
  <si>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</si>
  <si>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</si>
  <si>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</si>
  <si>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</si>
  <si>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</si>
  <si>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</si>
  <si>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</si>
  <si>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</si>
  <si>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</si>
  <si>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</si>
  <si>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</si>
  <si>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</si>
  <si>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</si>
  <si>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</si>
  <si>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</si>
  <si>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</si>
  <si>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</si>
  <si>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</si>
  <si>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</si>
  <si>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</si>
  <si>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</si>
  <si>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</si>
  <si>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</si>
  <si>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</si>
  <si>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</si>
  <si>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</si>
  <si>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</si>
  <si>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</si>
  <si>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</si>
  <si>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</si>
  <si>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</si>
  <si>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</si>
  <si>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</si>
  <si>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</si>
  <si>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</si>
  <si>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</si>
  <si>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</si>
  <si>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</si>
  <si>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</si>
  <si>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</si>
  <si>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</si>
  <si>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</si>
  <si>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</si>
  <si>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</si>
  <si>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</si>
  <si>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</si>
  <si>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</si>
  <si>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</si>
  <si>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</si>
  <si>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</si>
  <si>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</si>
  <si>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</si>
  <si>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</si>
  <si>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</si>
  <si>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</si>
  <si>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</si>
  <si>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</si>
  <si>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</si>
  <si>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</si>
  <si>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</si>
  <si>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</si>
  <si>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</si>
  <si>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</si>
  <si>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</si>
  <si>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</si>
  <si>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</si>
  <si>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</si>
  <si>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</si>
  <si>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</si>
  <si>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</si>
  <si>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</si>
  <si>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</si>
  <si>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</si>
  <si>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</si>
  <si>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</si>
  <si>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</si>
  <si>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</si>
  <si>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</si>
  <si>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</si>
  <si>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</si>
  <si>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</si>
  <si>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</si>
  <si>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</si>
  <si>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</si>
  <si>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</si>
  <si>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</si>
  <si>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</si>
  <si>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</si>
  <si>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</si>
  <si>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</si>
  <si>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</si>
  <si>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</si>
  <si>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</si>
  <si>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</si>
  <si>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</si>
  <si>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</si>
  <si>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</si>
  <si>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</si>
  <si>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</si>
  <si>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</si>
  <si>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</si>
  <si>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</si>
  <si>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</si>
  <si>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</si>
  <si>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</si>
  <si>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</si>
  <si>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</si>
  <si>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</si>
  <si>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</si>
  <si>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</si>
  <si>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</si>
  <si>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</si>
  <si>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</si>
  <si>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</si>
  <si>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</si>
  <si>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</si>
  <si>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</si>
  <si>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</si>
  <si>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</si>
  <si>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</si>
  <si>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</si>
  <si>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</si>
  <si>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</si>
  <si>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</si>
  <si>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</si>
  <si>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</si>
  <si>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</si>
  <si>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</si>
  <si>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</si>
  <si>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</si>
  <si>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</si>
  <si>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</si>
  <si>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</si>
  <si>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</si>
  <si>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</si>
  <si>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</si>
  <si>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</si>
  <si>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</si>
  <si>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</si>
  <si>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</si>
  <si>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</si>
  <si>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</si>
  <si>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</si>
  <si>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</si>
  <si>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</si>
  <si>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</si>
  <si>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</si>
  <si>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</si>
  <si>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</si>
  <si>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</si>
  <si>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</si>
  <si>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</si>
  <si>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</si>
  <si>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</si>
  <si>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</si>
  <si>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</si>
  <si>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</si>
  <si>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</si>
  <si>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</si>
  <si>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</si>
  <si>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</si>
  <si>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</si>
  <si>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</si>
  <si>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</si>
  <si>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</si>
  <si>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</si>
  <si>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</si>
  <si>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</si>
  <si>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</si>
  <si>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</si>
  <si>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</si>
  <si>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</si>
  <si>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</si>
  <si>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</si>
  <si>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</si>
  <si>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</si>
  <si>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</si>
  <si>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</si>
  <si>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</si>
  <si>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</si>
  <si>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</si>
  <si>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</si>
  <si>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</si>
  <si>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</si>
  <si>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</si>
  <si>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</si>
  <si>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</si>
  <si>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</si>
  <si>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</si>
  <si>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</si>
  <si>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</si>
  <si>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</si>
  <si>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</si>
  <si>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</si>
  <si>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</si>
  <si>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</si>
  <si>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</si>
  <si>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</si>
  <si>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</si>
  <si>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</si>
  <si>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</si>
  <si>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</si>
  <si>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</si>
  <si>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</si>
  <si>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</si>
  <si>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</si>
  <si>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</si>
  <si>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</si>
  <si>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</si>
  <si>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</si>
  <si>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</si>
  <si>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</si>
  <si>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</si>
  <si>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</si>
  <si>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</si>
  <si>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</si>
  <si>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</si>
  <si>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</si>
  <si>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</si>
  <si>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</si>
  <si>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</si>
  <si>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</si>
  <si>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</si>
  <si>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</si>
  <si>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</si>
  <si>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</si>
  <si>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</si>
  <si>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</si>
  <si>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</si>
  <si>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</si>
  <si>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</si>
  <si>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</si>
  <si>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</si>
  <si>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</si>
  <si>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</si>
  <si>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</si>
  <si>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</si>
  <si>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</si>
  <si>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</si>
  <si>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</si>
  <si>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</si>
  <si>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</si>
  <si>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</si>
  <si>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</si>
  <si>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</si>
  <si>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</si>
  <si>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</si>
  <si>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</si>
  <si>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</si>
  <si>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</si>
  <si>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</si>
  <si>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</si>
  <si>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</si>
  <si>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</si>
  <si>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</si>
  <si>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</si>
  <si>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</si>
  <si>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</si>
  <si>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</si>
  <si>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</si>
  <si>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</si>
  <si>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</si>
  <si>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</si>
  <si>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</si>
  <si>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</si>
  <si>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</si>
  <si>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</si>
  <si>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</si>
  <si>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</si>
  <si>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</si>
  <si>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</si>
  <si>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</si>
  <si>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</si>
  <si>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</si>
  <si>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</si>
  <si>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</si>
  <si>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</si>
  <si>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</si>
  <si>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</si>
  <si>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</si>
  <si>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</si>
  <si>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</si>
  <si>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</si>
  <si>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</si>
  <si>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</si>
  <si>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</si>
  <si>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</si>
  <si>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</si>
  <si>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</si>
  <si>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</si>
  <si>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</si>
  <si>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</si>
  <si>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</si>
  <si>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</si>
  <si>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</si>
  <si>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</si>
  <si>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</si>
  <si>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</si>
  <si>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</si>
  <si>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</si>
  <si>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</si>
  <si>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</si>
  <si>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</si>
  <si>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</si>
  <si>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</si>
  <si>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</si>
  <si>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</si>
  <si>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</si>
  <si>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</si>
  <si>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</si>
  <si>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</si>
  <si>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</si>
  <si>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</si>
  <si>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</si>
  <si>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</si>
  <si>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</si>
  <si>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</si>
  <si>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</si>
  <si>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</si>
  <si>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</si>
  <si>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</si>
  <si>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</si>
  <si>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</si>
  <si>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</si>
  <si>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</si>
  <si>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</si>
  <si>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</si>
  <si>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</si>
  <si>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</si>
  <si>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</si>
  <si>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</si>
  <si>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</si>
  <si>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</si>
  <si>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</si>
  <si>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</si>
  <si>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</si>
  <si>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</si>
  <si>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</si>
  <si>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</si>
  <si>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</si>
  <si>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</si>
  <si>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</si>
  <si>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</si>
  <si>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</si>
  <si>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</si>
  <si>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</si>
  <si>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</si>
  <si>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</si>
  <si>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</si>
  <si>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</si>
  <si>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</si>
  <si>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</si>
  <si>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</si>
  <si>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</si>
  <si>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</si>
  <si>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</si>
  <si>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</si>
  <si>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</si>
  <si>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</si>
  <si>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</si>
  <si>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</si>
  <si>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</si>
  <si>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</si>
  <si>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</si>
  <si>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</si>
  <si>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</si>
  <si>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</si>
  <si>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</si>
  <si>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</si>
  <si>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</si>
  <si>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</si>
  <si>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</si>
  <si>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</si>
  <si>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</si>
  <si>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</si>
  <si>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</si>
  <si>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</si>
  <si>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</si>
  <si>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</si>
  <si>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</si>
  <si>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</si>
  <si>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</si>
  <si>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</si>
  <si>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</si>
  <si>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</si>
  <si>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</si>
  <si>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</si>
  <si>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</si>
  <si>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</si>
  <si>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</si>
  <si>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</si>
  <si>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</si>
  <si>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</si>
  <si>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</si>
  <si>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</si>
  <si>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</si>
  <si>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</si>
  <si>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</si>
  <si>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</si>
  <si>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</si>
  <si>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</si>
  <si>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</si>
  <si>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</si>
  <si>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</si>
  <si>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</si>
  <si>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</si>
  <si>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</si>
  <si>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</si>
  <si>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</si>
  <si>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</si>
  <si>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</si>
  <si>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</si>
  <si>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</si>
  <si>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</si>
  <si>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</si>
  <si>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</si>
  <si>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</si>
  <si>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</si>
  <si>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</si>
  <si>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</si>
  <si>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</si>
  <si>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</si>
  <si>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</si>
  <si>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</si>
  <si>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</si>
  <si>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</si>
  <si>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</si>
  <si>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</si>
  <si>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</si>
  <si>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</si>
  <si>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</si>
  <si>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</si>
  <si>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</si>
  <si>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</si>
  <si>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</si>
  <si>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</si>
  <si>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</si>
  <si>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</si>
  <si>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</si>
  <si>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</si>
  <si>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</si>
  <si>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</si>
  <si>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</si>
  <si>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</si>
  <si>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</si>
  <si>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</si>
  <si>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</si>
  <si>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</si>
  <si>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</si>
  <si>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</si>
  <si>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</si>
  <si>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</si>
  <si>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</si>
  <si>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</si>
  <si>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</si>
  <si>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</si>
  <si>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</si>
  <si>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</si>
  <si>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</si>
  <si>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</si>
  <si>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</si>
  <si>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</si>
  <si>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</si>
  <si>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</si>
  <si>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</si>
  <si>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</si>
  <si>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</si>
  <si>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</si>
  <si>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</si>
  <si>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</si>
  <si>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</si>
  <si>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</si>
  <si>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</si>
  <si>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</si>
  <si>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</si>
  <si>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</si>
  <si>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</si>
  <si>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</si>
  <si>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</si>
  <si>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</si>
  <si>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</si>
  <si>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</si>
  <si>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</si>
  <si>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</si>
  <si>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</si>
  <si>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</si>
  <si>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</si>
  <si>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</si>
  <si>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</si>
  <si>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</si>
  <si>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</si>
  <si>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</si>
  <si>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</si>
  <si>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</si>
  <si>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</si>
  <si>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</si>
  <si>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</si>
  <si>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</si>
  <si>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</si>
  <si>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</si>
  <si>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</si>
  <si>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</si>
  <si>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</si>
  <si>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</si>
  <si>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</si>
  <si>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</si>
  <si>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</si>
  <si>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</si>
  <si>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</si>
  <si>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</si>
  <si>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</si>
  <si>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</si>
  <si>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</si>
  <si>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</si>
  <si>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</si>
  <si>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</si>
  <si>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</si>
  <si>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</si>
  <si>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</si>
  <si>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</si>
  <si>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</si>
  <si>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</si>
  <si>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</si>
  <si>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</si>
  <si>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</si>
  <si>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</si>
  <si>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</si>
  <si>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</si>
  <si>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</si>
  <si>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</si>
  <si>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</si>
  <si>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</si>
  <si>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</si>
  <si>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</si>
  <si>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</si>
  <si>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</si>
  <si>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</si>
  <si>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</si>
  <si>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</si>
  <si>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</si>
  <si>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</si>
  <si>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</si>
  <si>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</si>
  <si>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</si>
  <si>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</si>
  <si>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</si>
  <si>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</si>
  <si>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</si>
  <si>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</si>
  <si>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</si>
  <si>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</si>
  <si>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</si>
  <si>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</si>
  <si>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</si>
  <si>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</si>
  <si>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</si>
  <si>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</si>
  <si>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</si>
  <si>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</si>
  <si>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</si>
  <si>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</si>
  <si>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</si>
  <si>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</si>
  <si>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</si>
  <si>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</si>
  <si>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</si>
  <si>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</si>
  <si>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</si>
  <si>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</si>
  <si>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</si>
  <si>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</si>
  <si>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</si>
  <si>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</si>
  <si>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</si>
  <si>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</si>
  <si>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</si>
  <si>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</si>
  <si>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</si>
  <si>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</si>
  <si>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</si>
  <si>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</si>
  <si>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</si>
  <si>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</si>
  <si>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</si>
  <si>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</si>
  <si>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</si>
  <si>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</si>
  <si>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</si>
  <si>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</si>
  <si>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</si>
  <si>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</si>
  <si>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</si>
  <si>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</si>
  <si>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</si>
  <si>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</si>
  <si>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</si>
  <si>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</si>
  <si>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</si>
  <si>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</si>
  <si>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</si>
  <si>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</si>
  <si>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</si>
  <si>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</si>
  <si>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</si>
  <si>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</si>
  <si>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</si>
  <si>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</si>
  <si>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</si>
  <si>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</si>
  <si>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</si>
  <si>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</si>
  <si>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</si>
  <si>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</si>
  <si>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</si>
  <si>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</si>
  <si>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</si>
  <si>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</si>
  <si>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</si>
  <si>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</si>
  <si>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</si>
  <si>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</si>
  <si>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</si>
  <si>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</si>
  <si>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</si>
  <si>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</si>
  <si>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</si>
  <si>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</si>
  <si>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</si>
  <si>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</si>
  <si>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</si>
  <si>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</si>
  <si>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</si>
  <si>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</si>
  <si>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</si>
  <si>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</si>
  <si>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</si>
  <si>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</si>
  <si>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</si>
  <si>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</si>
  <si>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</si>
  <si>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</si>
  <si>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</si>
  <si>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</si>
  <si>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</si>
  <si>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</si>
  <si>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</si>
  <si>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</si>
  <si>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</si>
  <si>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</si>
  <si>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</si>
  <si>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</si>
  <si>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</si>
  <si>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</si>
  <si>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</si>
  <si>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</si>
  <si>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</si>
  <si>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</si>
  <si>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</si>
  <si>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</si>
  <si>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</si>
  <si>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</si>
  <si>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</si>
  <si>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</si>
  <si>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</si>
  <si>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</si>
  <si>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</si>
  <si>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</si>
  <si>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</si>
  <si>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</si>
  <si>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</si>
  <si>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</si>
  <si>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</si>
  <si>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</si>
  <si>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</si>
  <si>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</si>
  <si>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</si>
  <si>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</si>
  <si>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</si>
  <si>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</si>
  <si>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</si>
  <si>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</si>
  <si>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</si>
  <si>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</si>
  <si>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</si>
  <si>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</si>
  <si>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</si>
  <si>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</si>
  <si>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</si>
  <si>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</si>
  <si>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</si>
  <si>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</si>
  <si>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</si>
  <si>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</si>
  <si>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</si>
  <si>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</si>
  <si>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</si>
  <si>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</si>
  <si>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</si>
  <si>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</si>
  <si>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</si>
  <si>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</si>
  <si>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</si>
  <si>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</si>
  <si>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</si>
  <si>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</si>
  <si>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</si>
  <si>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</si>
  <si>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</si>
  <si>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</si>
  <si>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</si>
  <si>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</si>
  <si>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</si>
  <si>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</si>
  <si>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</si>
  <si>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</si>
  <si>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</si>
  <si>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</si>
  <si>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</si>
  <si>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</si>
  <si>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</si>
  <si>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</si>
  <si>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</si>
  <si>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</si>
  <si>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</si>
  <si>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</si>
  <si>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</si>
  <si>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</si>
  <si>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</si>
  <si>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</si>
  <si>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</si>
  <si>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</si>
  <si>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</si>
  <si>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</si>
  <si>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</si>
  <si>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</si>
  <si>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</si>
  <si>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</si>
  <si>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</si>
  <si>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</si>
  <si>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</si>
  <si>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</si>
  <si>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</si>
  <si>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</si>
  <si>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</si>
  <si>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</si>
  <si>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</si>
  <si>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</si>
  <si>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</si>
  <si>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</si>
  <si>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</si>
  <si>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</si>
  <si>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</si>
  <si>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</si>
  <si>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</si>
  <si>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</si>
  <si>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</si>
  <si>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</si>
  <si>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</si>
  <si>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</si>
  <si>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</si>
  <si>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</si>
  <si>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</si>
  <si>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</si>
  <si>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</si>
  <si>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</si>
  <si>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</si>
  <si>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</si>
  <si>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</si>
  <si>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</si>
  <si>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</si>
  <si>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</si>
  <si>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</si>
  <si>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</si>
  <si>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</si>
  <si>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</si>
  <si>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</si>
  <si>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</si>
  <si>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</si>
  <si>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</si>
  <si>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</si>
  <si>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</si>
  <si>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</si>
  <si>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</si>
  <si>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</si>
  <si>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</si>
  <si>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</si>
  <si>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</si>
  <si>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</si>
  <si>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</si>
  <si>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</si>
  <si>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</si>
  <si>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</si>
  <si>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</si>
  <si>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</si>
  <si>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</si>
  <si>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</si>
  <si>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</si>
  <si>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</si>
  <si>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</si>
  <si>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</si>
  <si>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</si>
  <si>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</si>
  <si>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</si>
  <si>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</si>
  <si>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</si>
  <si>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</si>
  <si>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</si>
  <si>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</si>
  <si>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</si>
  <si>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</si>
  <si>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</si>
  <si>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</si>
  <si>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</si>
  <si>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</si>
  <si>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</si>
  <si>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</si>
  <si>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</si>
  <si>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</si>
  <si>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</si>
  <si>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</si>
  <si>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</si>
  <si>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</si>
  <si>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</si>
  <si>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</si>
  <si>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</si>
  <si>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</si>
  <si>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</si>
  <si>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</si>
  <si>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</si>
  <si>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</si>
  <si>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</si>
  <si>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</si>
  <si>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</si>
  <si>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</si>
  <si>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</si>
  <si>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</si>
  <si>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</si>
  <si>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</si>
  <si>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</si>
  <si>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</si>
  <si>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</si>
  <si>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</si>
  <si>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</si>
  <si>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</si>
  <si>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</si>
  <si>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</si>
  <si>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</si>
  <si>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</si>
  <si>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</si>
  <si>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</si>
  <si>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</si>
  <si>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</si>
  <si>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</si>
  <si>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</si>
  <si>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</si>
  <si>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</si>
  <si>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</si>
  <si>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</si>
  <si>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</si>
  <si>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</si>
  <si>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</si>
  <si>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</si>
  <si>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</si>
  <si>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</si>
  <si>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</si>
  <si>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</si>
  <si>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</si>
  <si>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</si>
  <si>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</si>
  <si>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</si>
  <si>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</si>
  <si>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</si>
  <si>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</si>
  <si>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</si>
  <si>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</si>
  <si>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</si>
  <si>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</si>
  <si>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</si>
  <si>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</si>
  <si>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</si>
  <si>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</si>
  <si>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</si>
  <si>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</si>
  <si>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</si>
  <si>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</si>
  <si>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</si>
  <si>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</si>
  <si>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</si>
  <si>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</si>
  <si>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</si>
  <si>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</si>
  <si>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</si>
  <si>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</si>
  <si>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</si>
  <si>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</si>
  <si>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</si>
  <si>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</si>
  <si>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</si>
  <si>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</si>
  <si>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</si>
  <si>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</si>
  <si>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</si>
  <si>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</si>
  <si>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</si>
  <si>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</si>
  <si>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</si>
  <si>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</si>
  <si>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</si>
  <si>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</si>
  <si>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</si>
  <si>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</si>
  <si>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</si>
  <si>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</si>
  <si>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</si>
  <si>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</si>
  <si>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</si>
  <si>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</si>
  <si>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</si>
  <si>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</si>
  <si>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</si>
  <si>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</si>
  <si>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</si>
  <si>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</si>
  <si>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</si>
  <si>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</si>
  <si>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</si>
  <si>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</si>
  <si>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</si>
  <si>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</si>
  <si>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</si>
  <si>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</si>
  <si>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</si>
  <si>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</si>
  <si>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</si>
  <si>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</si>
  <si>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</si>
  <si>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</si>
  <si>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</si>
  <si>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</si>
  <si>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</si>
  <si>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</si>
  <si>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</si>
  <si>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</si>
  <si>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</si>
  <si>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</si>
  <si>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</si>
  <si>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</si>
  <si>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</si>
  <si>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</si>
  <si>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</si>
  <si>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</si>
  <si>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</si>
  <si>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</si>
  <si>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</si>
  <si>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</si>
  <si>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</si>
  <si>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</si>
  <si>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</si>
  <si>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</si>
  <si>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</si>
  <si>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</si>
  <si>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</si>
  <si>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</si>
  <si>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</si>
  <si>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</si>
  <si>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</si>
  <si>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</si>
  <si>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</si>
  <si>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</si>
  <si>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</si>
  <si>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</si>
  <si>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</si>
  <si>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</si>
  <si>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</si>
  <si>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</si>
  <si>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</si>
  <si>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</si>
  <si>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</si>
  <si>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</si>
  <si>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</si>
  <si>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</si>
  <si>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</si>
  <si>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</si>
  <si>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</si>
  <si>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</si>
  <si>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</si>
  <si>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</si>
  <si>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</si>
  <si>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</si>
  <si>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</si>
  <si>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</si>
  <si>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</si>
  <si>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</si>
  <si>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</si>
  <si>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</si>
  <si>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</si>
  <si>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</si>
  <si>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</si>
  <si>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</si>
  <si>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</si>
  <si>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</si>
  <si>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</si>
  <si>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</si>
  <si>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</si>
  <si>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</si>
  <si>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</si>
  <si>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</si>
  <si>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</si>
  <si>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</si>
  <si>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</si>
  <si>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</si>
  <si>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</si>
  <si>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</si>
  <si>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</si>
  <si>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</si>
  <si>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</si>
  <si>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</si>
  <si>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</si>
  <si>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</si>
  <si>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</si>
  <si>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</si>
  <si>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</si>
  <si>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</si>
  <si>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</si>
  <si>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</si>
  <si>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</si>
  <si>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</si>
  <si>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</si>
  <si>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</si>
  <si>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</si>
  <si>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</si>
  <si>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</si>
  <si>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</si>
  <si>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</si>
  <si>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</si>
  <si>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</si>
  <si>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</si>
  <si>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</si>
  <si>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</si>
  <si>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</si>
  <si>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</si>
  <si>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</si>
  <si>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</si>
  <si>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</si>
  <si>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</si>
  <si>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</si>
  <si>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</si>
  <si>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</si>
  <si>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</si>
  <si>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</si>
  <si>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</si>
  <si>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</si>
  <si>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</si>
  <si>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</si>
  <si>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</si>
  <si>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</si>
  <si>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</si>
  <si>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</si>
  <si>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</si>
  <si>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</si>
  <si>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</si>
  <si>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</si>
  <si>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</si>
  <si>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</si>
  <si>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</si>
  <si>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</si>
  <si>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</si>
  <si>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</si>
  <si>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</si>
  <si>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</si>
  <si>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</si>
  <si>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</si>
  <si>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</si>
  <si>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</si>
  <si>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</si>
  <si>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</si>
  <si>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</si>
  <si>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</si>
  <si>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</si>
  <si>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</si>
  <si>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</si>
  <si>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</si>
  <si>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</si>
  <si>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</si>
  <si>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</si>
  <si>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</si>
  <si>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</si>
  <si>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</si>
  <si>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</si>
  <si>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</si>
  <si>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</si>
  <si>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</si>
  <si>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</si>
  <si>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</si>
  <si>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</si>
  <si>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</si>
  <si>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</si>
  <si>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</si>
  <si>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</si>
  <si>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</si>
  <si>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</si>
  <si>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</si>
  <si>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</si>
  <si>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</si>
  <si>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</si>
  <si>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</si>
  <si>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</si>
  <si>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</si>
  <si>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</si>
  <si>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</si>
  <si>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</si>
  <si>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</si>
  <si>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</si>
  <si>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</si>
  <si>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</si>
  <si>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</si>
  <si>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</si>
  <si>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</si>
  <si>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</si>
  <si>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</si>
  <si>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</si>
  <si>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</si>
  <si>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</si>
  <si>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</si>
  <si>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</si>
  <si>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</si>
  <si>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</si>
  <si>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</si>
  <si>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</si>
  <si>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</si>
  <si>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</si>
  <si>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</si>
  <si>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</si>
  <si>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</si>
  <si>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</si>
  <si>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</si>
  <si>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</si>
  <si>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</si>
  <si>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</si>
  <si>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</si>
  <si>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</si>
  <si>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</si>
  <si>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</si>
  <si>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</si>
  <si>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</si>
  <si>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</si>
  <si>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</si>
  <si>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</si>
  <si>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</si>
  <si>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</si>
  <si>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</si>
  <si>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</si>
  <si>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</si>
  <si>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</si>
  <si>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</si>
  <si>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</si>
  <si>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</si>
  <si>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</si>
  <si>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</si>
  <si>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</si>
  <si>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</si>
  <si>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</si>
  <si>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</si>
  <si>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</si>
  <si>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</si>
  <si>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</si>
  <si>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</si>
  <si>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</si>
  <si>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</si>
  <si>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</si>
  <si>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</si>
  <si>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</si>
  <si>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</si>
  <si>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</si>
  <si>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</si>
  <si>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</si>
  <si>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</si>
  <si>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</si>
  <si>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</si>
  <si>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</si>
  <si>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</si>
  <si>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</si>
  <si>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</si>
  <si>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</si>
  <si>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</si>
  <si>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</si>
  <si>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</si>
  <si>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</si>
  <si>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</si>
  <si>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</si>
  <si>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</si>
  <si>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</si>
  <si>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</si>
  <si>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</si>
  <si>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</si>
  <si>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</si>
  <si>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</si>
  <si>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</si>
  <si>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</si>
  <si>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</si>
  <si>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</si>
  <si>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</si>
  <si>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</si>
  <si>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</si>
  <si>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</si>
  <si>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</si>
  <si>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</si>
  <si>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</si>
  <si>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</si>
  <si>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</si>
  <si>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</si>
  <si>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</si>
  <si>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</si>
  <si>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</si>
  <si>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</si>
  <si>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</si>
  <si>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</si>
  <si>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</si>
  <si>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</si>
  <si>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</si>
  <si>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</si>
  <si>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</si>
  <si>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</si>
  <si>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</si>
  <si>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</si>
  <si>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</si>
  <si>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</si>
  <si>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</si>
  <si>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</si>
  <si>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</si>
  <si>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</si>
  <si>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</si>
  <si>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</si>
  <si>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</si>
  <si>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</si>
  <si>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</si>
  <si>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</si>
  <si>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</si>
  <si>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</si>
  <si>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</si>
  <si>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</si>
  <si>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</si>
  <si>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</si>
  <si>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</si>
  <si>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</si>
  <si>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</si>
  <si>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</si>
  <si>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</si>
  <si>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</si>
  <si>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</si>
  <si>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</si>
  <si>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</si>
  <si>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</si>
  <si>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</si>
  <si>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</si>
  <si>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</si>
  <si>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</si>
  <si>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</si>
  <si>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</si>
  <si>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</si>
  <si>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</si>
  <si>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</si>
  <si>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</si>
  <si>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</si>
  <si>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</si>
  <si>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</si>
  <si>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</si>
  <si>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</si>
  <si>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</si>
  <si>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</si>
  <si>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</si>
  <si>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</si>
  <si>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</si>
  <si>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</si>
  <si>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</si>
  <si>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</si>
  <si>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</si>
  <si>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</si>
  <si>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</si>
  <si>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</si>
  <si>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</si>
  <si>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</si>
  <si>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</si>
  <si>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</si>
  <si>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</si>
  <si>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</si>
  <si>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</si>
  <si>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</si>
  <si>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</si>
  <si>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</si>
  <si>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</si>
  <si>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</si>
  <si>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</si>
  <si>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</si>
  <si>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</si>
  <si>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</si>
  <si>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</si>
  <si>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</si>
  <si>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</si>
  <si>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</si>
  <si>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</si>
  <si>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</si>
  <si>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</si>
  <si>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</si>
  <si>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</si>
  <si>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</si>
  <si>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</si>
  <si>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</si>
  <si>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</si>
  <si>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</si>
  <si>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</si>
  <si>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</si>
  <si>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</si>
  <si>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</si>
  <si>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</si>
  <si>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</si>
  <si>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</si>
  <si>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</si>
  <si>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</si>
  <si>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</si>
  <si>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</si>
  <si>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</si>
  <si>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</si>
  <si>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</si>
  <si>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</si>
  <si>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</si>
  <si>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</si>
  <si>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</si>
  <si>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</si>
  <si>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</si>
  <si>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</si>
  <si>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</si>
  <si>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</si>
  <si>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</si>
  <si>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</si>
  <si>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</si>
  <si>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</si>
  <si>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</si>
  <si>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</si>
  <si>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</si>
  <si>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</si>
  <si>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</si>
  <si>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</si>
  <si>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</si>
  <si>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</si>
  <si>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</si>
  <si>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</si>
  <si>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</si>
  <si>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</si>
  <si>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</si>
  <si>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</si>
  <si>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</si>
  <si>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</si>
  <si>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</si>
  <si>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</si>
  <si>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</si>
  <si>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</si>
  <si>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</si>
  <si>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</si>
  <si>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</si>
  <si>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</si>
  <si>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</si>
  <si>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</si>
  <si>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</si>
  <si>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</si>
  <si>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</si>
  <si>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</si>
  <si>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</si>
  <si>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</si>
  <si>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</si>
  <si>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</si>
  <si>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</si>
  <si>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</si>
  <si>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</si>
  <si>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</si>
  <si>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</si>
  <si>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</si>
  <si>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</si>
  <si>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</si>
  <si>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</si>
  <si>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</si>
  <si>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</si>
  <si>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</si>
  <si>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</si>
  <si>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</si>
  <si>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</si>
  <si>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</si>
  <si>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</si>
  <si>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</si>
  <si>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</si>
  <si>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</si>
  <si>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</si>
  <si>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</si>
  <si>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</si>
  <si>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</si>
  <si>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</si>
  <si>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</si>
  <si>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</si>
  <si>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</si>
  <si>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</si>
  <si>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</si>
  <si>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</si>
  <si>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</si>
  <si>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</si>
  <si>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</si>
  <si>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</si>
  <si>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</si>
  <si>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</si>
  <si>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</si>
  <si>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</si>
  <si>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</si>
  <si>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</si>
  <si>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</si>
  <si>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</si>
  <si>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</si>
  <si>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</si>
  <si>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</si>
  <si>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</si>
  <si>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</si>
  <si>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</si>
  <si>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</si>
  <si>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</si>
  <si>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</si>
  <si>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</si>
  <si>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</si>
  <si>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</si>
  <si>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</si>
  <si>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</si>
  <si>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</si>
  <si>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</si>
  <si>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</si>
  <si>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</si>
  <si>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</si>
  <si>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</si>
  <si>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</si>
  <si>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</si>
  <si>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</si>
  <si>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</si>
  <si>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</si>
  <si>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</si>
  <si>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</si>
  <si>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</si>
  <si>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</si>
  <si>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</si>
  <si>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</si>
  <si>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</si>
  <si>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</si>
  <si>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</si>
  <si>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</si>
  <si>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</si>
  <si>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</si>
  <si>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</si>
  <si>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</si>
  <si>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</si>
  <si>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</si>
  <si>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</si>
  <si>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</si>
  <si>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</si>
  <si>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</si>
  <si>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</si>
  <si>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</si>
  <si>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</si>
  <si>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</si>
  <si>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</si>
  <si>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</si>
  <si>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</si>
  <si>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</si>
  <si>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</si>
  <si>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</si>
  <si>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</si>
  <si>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</si>
  <si>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</si>
  <si>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</si>
  <si>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</si>
  <si>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</si>
  <si>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</si>
  <si>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</si>
  <si>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</si>
  <si>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</si>
  <si>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</si>
  <si>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</si>
  <si>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</si>
  <si>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</si>
  <si>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</si>
  <si>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</si>
  <si>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</si>
  <si>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</si>
  <si>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</si>
  <si>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</si>
  <si>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</si>
  <si>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</si>
  <si>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</si>
  <si>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</si>
  <si>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</si>
  <si>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</si>
  <si>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</si>
  <si>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</si>
  <si>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</si>
  <si>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</si>
  <si>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</si>
  <si>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</si>
  <si>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</si>
  <si>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</si>
  <si>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</si>
  <si>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</si>
  <si>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</si>
  <si>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</si>
  <si>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</si>
  <si>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</si>
  <si>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</si>
  <si>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</si>
  <si>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</si>
  <si>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</si>
  <si>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</si>
  <si>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</si>
  <si>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</si>
  <si>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</si>
  <si>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</si>
  <si>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</si>
  <si>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</si>
  <si>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</si>
  <si>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</si>
  <si>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</si>
  <si>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</si>
  <si>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</si>
  <si>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</si>
  <si>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</si>
  <si>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</si>
  <si>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</si>
  <si>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</si>
  <si>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</si>
  <si>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</si>
  <si>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</si>
  <si>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</si>
  <si>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</si>
  <si>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</si>
  <si>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</si>
  <si>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</si>
  <si>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</si>
  <si>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</si>
  <si>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</si>
  <si>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</si>
  <si>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</si>
  <si>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</si>
  <si>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</si>
  <si>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</si>
  <si>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</si>
  <si>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</si>
  <si>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</si>
  <si>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</si>
  <si>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</si>
  <si>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</si>
  <si>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</si>
  <si>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</si>
  <si>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</si>
  <si>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</si>
  <si>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</si>
  <si>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</si>
  <si>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</si>
  <si>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</si>
  <si>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</si>
  <si>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</si>
  <si>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</si>
  <si>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</si>
  <si>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</si>
  <si>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</si>
  <si>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</si>
  <si>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</si>
  <si>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</si>
  <si>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</si>
  <si>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</si>
  <si>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</si>
  <si>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</si>
  <si>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</si>
  <si>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</si>
  <si>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</si>
  <si>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</si>
  <si>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</si>
  <si>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</si>
  <si>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</si>
  <si>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</si>
  <si>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</si>
  <si>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</si>
  <si>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</si>
  <si>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</si>
  <si>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</si>
  <si>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</si>
  <si>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</si>
  <si>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</si>
  <si>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</si>
  <si>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</si>
  <si>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</si>
  <si>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</si>
  <si>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</si>
  <si>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</si>
  <si>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</si>
  <si>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</si>
  <si>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</si>
  <si>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</si>
  <si>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</si>
  <si>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</si>
  <si>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</si>
  <si>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</si>
  <si>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</si>
  <si>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</si>
  <si>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</si>
  <si>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</si>
  <si>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</si>
  <si>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</si>
  <si>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</si>
  <si>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</si>
  <si>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</si>
  <si>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</si>
  <si>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</si>
  <si>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</si>
  <si>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</si>
  <si>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</si>
  <si>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</si>
  <si>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</si>
  <si>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</si>
  <si>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</si>
  <si>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</si>
  <si>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</si>
  <si>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</si>
  <si>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</si>
  <si>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</si>
  <si>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</si>
  <si>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</si>
  <si>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</si>
  <si>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</si>
  <si>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</si>
  <si>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</si>
  <si>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</si>
  <si>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</si>
  <si>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</si>
  <si>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</si>
  <si>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</si>
  <si>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</si>
  <si>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</si>
  <si>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</si>
  <si>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</si>
  <si>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</si>
  <si>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</si>
  <si>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</si>
  <si>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</si>
  <si>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</si>
  <si>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</si>
  <si>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</si>
  <si>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</si>
  <si>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</si>
  <si>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</si>
  <si>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</si>
  <si>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</si>
  <si>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</si>
  <si>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</si>
  <si>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</si>
  <si>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</si>
  <si>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</si>
  <si>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</si>
  <si>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</si>
  <si>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</si>
  <si>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</si>
  <si>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</si>
  <si>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</si>
  <si>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</si>
  <si>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</si>
  <si>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</si>
  <si>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</si>
  <si>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</si>
  <si>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</si>
  <si>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</si>
  <si>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</si>
  <si>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</si>
  <si>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</si>
  <si>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</si>
  <si>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</si>
  <si>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</si>
  <si>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</si>
  <si>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</si>
  <si>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</si>
  <si>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</si>
  <si>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</si>
  <si>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</si>
  <si>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</si>
  <si>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</si>
  <si>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</si>
  <si>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</si>
  <si>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</si>
  <si>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</si>
  <si>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</si>
  <si>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</si>
  <si>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</si>
  <si>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</si>
  <si>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</si>
  <si>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</si>
  <si>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</si>
  <si>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</si>
  <si>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</si>
  <si>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</si>
  <si>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</si>
  <si>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</si>
  <si>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</si>
  <si>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</si>
  <si>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</si>
  <si>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</si>
  <si>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</si>
  <si>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</si>
  <si>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</si>
  <si>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</si>
  <si>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</si>
  <si>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</si>
  <si>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</si>
  <si>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</si>
  <si>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</si>
  <si>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</si>
  <si>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</si>
  <si>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</si>
  <si>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</si>
  <si>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</si>
  <si>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</si>
  <si>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</si>
  <si>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</si>
  <si>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</si>
  <si>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</si>
  <si>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</si>
  <si>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</si>
  <si>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</si>
  <si>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</si>
  <si>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</si>
  <si>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</si>
  <si>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</si>
  <si>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</si>
  <si>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</si>
  <si>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</si>
  <si>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</si>
  <si>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</si>
  <si>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</si>
  <si>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</si>
  <si>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</si>
  <si>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</si>
  <si>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</si>
  <si>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</si>
  <si>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</si>
  <si>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</si>
  <si>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</si>
  <si>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</si>
  <si>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</si>
  <si>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</si>
  <si>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</si>
  <si>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</si>
  <si>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</si>
  <si>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</si>
  <si>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</si>
  <si>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</si>
  <si>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</si>
  <si>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</si>
  <si>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</si>
  <si>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</si>
  <si>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</si>
  <si>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</si>
  <si>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</si>
  <si>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</si>
  <si>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</si>
  <si>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</si>
  <si>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</si>
  <si>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</si>
  <si>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</si>
  <si>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</si>
  <si>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</si>
  <si>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</si>
  <si>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</si>
  <si>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</si>
  <si>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</si>
  <si>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</si>
  <si>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</si>
  <si>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</si>
  <si>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</si>
  <si>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</si>
  <si>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</si>
  <si>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</si>
  <si>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</si>
  <si>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</si>
  <si>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</si>
  <si>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</si>
  <si>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</si>
  <si>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</si>
  <si>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</si>
  <si>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</si>
  <si>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</si>
  <si>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</si>
  <si>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</si>
  <si>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</si>
  <si>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</si>
  <si>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</si>
  <si>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</si>
  <si>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</si>
  <si>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</si>
  <si>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</si>
  <si>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</si>
  <si>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</si>
  <si>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</si>
  <si>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</si>
  <si>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</si>
  <si>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</si>
  <si>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</si>
  <si>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</si>
  <si>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</si>
  <si>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</si>
  <si>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</si>
  <si>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</si>
  <si>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</si>
  <si>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</si>
  <si>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</si>
  <si>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</si>
  <si>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</si>
  <si>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</si>
  <si>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</si>
  <si>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</si>
  <si>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</si>
  <si>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</si>
  <si>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</si>
  <si>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</si>
  <si>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</si>
  <si>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</si>
  <si>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</si>
  <si>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</si>
  <si>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</si>
  <si>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</si>
  <si>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</si>
  <si>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</si>
  <si>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</si>
  <si>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</si>
  <si>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</si>
  <si>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</si>
  <si>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</si>
  <si>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</si>
  <si>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</si>
  <si>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</si>
  <si>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</si>
  <si>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</si>
  <si>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</si>
  <si>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</si>
  <si>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</si>
  <si>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</si>
  <si>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</si>
  <si>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</si>
  <si>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</si>
  <si>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</si>
  <si>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</si>
  <si>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</si>
  <si>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</si>
  <si>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</si>
  <si>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</si>
  <si>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</si>
  <si>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</si>
  <si>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</si>
  <si>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</si>
  <si>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</si>
  <si>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</si>
  <si>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</si>
  <si>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</si>
  <si>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</si>
  <si>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</si>
  <si>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</si>
  <si>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</si>
  <si>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</si>
  <si>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</si>
  <si>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</si>
  <si>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</si>
  <si>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</si>
  <si>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</si>
  <si>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</si>
  <si>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</si>
  <si>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</si>
  <si>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</si>
  <si>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</si>
  <si>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</si>
  <si>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</si>
  <si>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</si>
  <si>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</si>
  <si>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</si>
  <si>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</si>
  <si>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</si>
  <si>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</si>
  <si>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</si>
  <si>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</si>
  <si>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</si>
  <si>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</si>
  <si>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</si>
  <si>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</si>
  <si>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</si>
  <si>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</si>
  <si>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</si>
  <si>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</si>
  <si>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</si>
  <si>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</si>
  <si>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</si>
  <si>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</si>
  <si>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</si>
  <si>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</si>
  <si>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</si>
  <si>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</si>
  <si>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</si>
  <si>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</si>
  <si>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</si>
  <si>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</si>
  <si>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</si>
  <si>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</si>
  <si>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</si>
  <si>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</si>
  <si>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</si>
  <si>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</si>
  <si>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</si>
  <si>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</si>
  <si>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</si>
  <si>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</si>
  <si>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</si>
  <si>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</si>
  <si>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</si>
  <si>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</si>
  <si>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</si>
  <si>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</si>
  <si>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</si>
  <si>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</si>
  <si>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</si>
  <si>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</si>
  <si>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</si>
  <si>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</si>
  <si>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</si>
  <si>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</si>
  <si>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</si>
  <si>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</si>
  <si>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</si>
  <si>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</si>
  <si>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</si>
  <si>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</si>
  <si>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</si>
  <si>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</si>
  <si>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</si>
  <si>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</si>
  <si>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</si>
  <si>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</si>
  <si>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</si>
  <si>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</si>
  <si>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</si>
  <si>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</si>
  <si>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</si>
  <si>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</si>
  <si>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</si>
  <si>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</si>
  <si>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</si>
  <si>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</si>
  <si>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</si>
  <si>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</si>
  <si>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</si>
  <si>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</si>
  <si>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</si>
  <si>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</si>
  <si>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</si>
  <si>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</si>
  <si>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</si>
  <si>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</si>
  <si>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</si>
  <si>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</si>
  <si>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</si>
  <si>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</si>
  <si>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</si>
  <si>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</si>
  <si>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</si>
  <si>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</si>
  <si>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</si>
  <si>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</si>
  <si>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</si>
  <si>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</si>
  <si>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</si>
  <si>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</si>
  <si>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</si>
  <si>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</si>
  <si>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</si>
  <si>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</si>
  <si>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</si>
  <si>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</si>
  <si>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</si>
  <si>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</si>
  <si>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</si>
  <si>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</si>
  <si>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</si>
  <si>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</si>
  <si>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</si>
  <si>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</si>
  <si>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</si>
  <si>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</si>
  <si>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</si>
  <si>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</si>
  <si>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</si>
  <si>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</si>
  <si>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</si>
  <si>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</si>
  <si>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</si>
  <si>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</si>
  <si>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</si>
  <si>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</si>
  <si>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</si>
  <si>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</si>
  <si>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</si>
  <si>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</si>
  <si>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</si>
  <si>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</si>
  <si>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</si>
  <si>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</si>
  <si>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</si>
  <si>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</si>
  <si>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</si>
  <si>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</si>
  <si>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</si>
  <si>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</si>
  <si>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</si>
  <si>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</si>
  <si>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</si>
  <si>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</si>
  <si>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</si>
  <si>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</si>
  <si>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</si>
  <si>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</si>
  <si>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</si>
  <si>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</si>
  <si>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</si>
  <si>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</si>
  <si>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</si>
  <si>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</si>
  <si>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</si>
  <si>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</si>
  <si>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</si>
  <si>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</si>
  <si>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</si>
  <si>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</si>
  <si>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</si>
  <si>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</si>
  <si>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</si>
  <si>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</si>
  <si>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</si>
  <si>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</si>
  <si>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</si>
  <si>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</si>
  <si>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</si>
  <si>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</si>
  <si>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</si>
  <si>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</si>
  <si>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</si>
  <si>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</si>
  <si>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</si>
  <si>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</si>
  <si>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</si>
  <si>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</si>
  <si>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</si>
  <si>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</si>
  <si>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</si>
  <si>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</si>
  <si>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</si>
  <si>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</si>
  <si>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</si>
  <si>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</si>
  <si>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</si>
  <si>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</si>
  <si>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</si>
  <si>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</si>
  <si>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</si>
  <si>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</si>
  <si>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</si>
  <si>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</si>
  <si>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</si>
  <si>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</si>
  <si>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</si>
  <si>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</si>
  <si>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</si>
  <si>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</si>
  <si>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</si>
  <si>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</si>
  <si>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</si>
  <si>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</si>
  <si>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</si>
  <si>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</si>
  <si>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</si>
  <si>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</si>
  <si>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</si>
  <si>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</si>
  <si>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</si>
  <si>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</si>
  <si>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</si>
  <si>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</si>
  <si>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</si>
  <si>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</si>
  <si>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</si>
  <si>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</si>
  <si>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</si>
  <si>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</si>
  <si>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</si>
  <si>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</si>
  <si>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</si>
  <si>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</si>
  <si>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</si>
  <si>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</si>
  <si>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</si>
  <si>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</si>
  <si>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</si>
  <si>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</si>
  <si>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</si>
  <si>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</si>
  <si>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</si>
  <si>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</si>
  <si>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</si>
  <si>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</si>
  <si>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</si>
  <si>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</si>
  <si>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</si>
  <si>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</si>
  <si>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</si>
  <si>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</si>
  <si>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</si>
  <si>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</si>
  <si>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</si>
  <si>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</si>
  <si>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</si>
  <si>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</si>
  <si>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</si>
  <si>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</si>
  <si>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</si>
  <si>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</si>
  <si>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</si>
  <si>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</si>
  <si>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</si>
  <si>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</si>
  <si>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</si>
  <si>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</si>
  <si>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</si>
  <si>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</si>
  <si>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</si>
  <si>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</si>
  <si>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</si>
  <si>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</si>
  <si>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</si>
  <si>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</si>
  <si>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</si>
  <si>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</si>
  <si>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</si>
  <si>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</si>
  <si>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</si>
  <si>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</si>
  <si>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</si>
  <si>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</si>
  <si>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</si>
  <si>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</si>
  <si>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</si>
  <si>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</si>
  <si>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</si>
  <si>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</si>
  <si>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</si>
  <si>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</si>
  <si>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</si>
  <si>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</si>
  <si>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</si>
  <si>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</si>
  <si>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</si>
  <si>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</si>
  <si>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</si>
  <si>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</si>
  <si>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</si>
  <si>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</si>
  <si>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</si>
  <si>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</si>
  <si>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</si>
  <si>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</si>
  <si>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</si>
  <si>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</si>
  <si>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</si>
  <si>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</si>
  <si>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</si>
  <si>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</si>
  <si>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</si>
  <si>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</si>
  <si>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</si>
  <si>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</si>
  <si>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</si>
  <si>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</si>
  <si>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</si>
  <si>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</si>
  <si>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</si>
  <si>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</si>
  <si>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</si>
  <si>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</si>
  <si>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</si>
  <si>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</si>
  <si>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</si>
  <si>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</si>
  <si>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</si>
  <si>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</si>
  <si>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</si>
  <si>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</si>
  <si>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</si>
  <si>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</si>
  <si>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</si>
  <si>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</si>
  <si>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</si>
  <si>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</si>
  <si>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</si>
  <si>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</si>
  <si>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</si>
  <si>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</si>
  <si>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</si>
  <si>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</si>
  <si>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</si>
  <si>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</si>
  <si>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</si>
  <si>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</si>
  <si>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</si>
  <si>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</si>
  <si>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</si>
  <si>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</si>
  <si>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</si>
  <si>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</si>
  <si>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</si>
  <si>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</si>
  <si>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</si>
  <si>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</si>
  <si>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</si>
  <si>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</si>
  <si>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</si>
  <si>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</si>
  <si>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</si>
  <si>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</si>
  <si>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</si>
  <si>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</si>
  <si>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</si>
  <si>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</si>
  <si>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</si>
  <si>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</si>
  <si>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</si>
  <si>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</si>
  <si>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</si>
  <si>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</si>
  <si>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</si>
  <si>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</si>
  <si>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</si>
  <si>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</si>
  <si>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</si>
  <si>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</si>
  <si>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</si>
  <si>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</si>
  <si>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</si>
  <si>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</si>
  <si>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</si>
  <si>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</si>
  <si>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</si>
  <si>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</si>
  <si>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</si>
  <si>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</si>
  <si>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</si>
  <si>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</si>
  <si>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</si>
  <si>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</si>
  <si>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</si>
  <si>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</si>
  <si>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</si>
  <si>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</si>
  <si>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</si>
  <si>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</si>
  <si>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</si>
  <si>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</si>
  <si>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</si>
  <si>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</si>
  <si>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</si>
  <si>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</si>
  <si>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</si>
  <si>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</si>
  <si>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</si>
  <si>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</si>
  <si>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</si>
  <si>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</si>
  <si>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</si>
  <si>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</si>
  <si>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</si>
  <si>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</si>
  <si>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</si>
  <si>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</si>
  <si>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</si>
  <si>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</si>
  <si>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</si>
  <si>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</si>
  <si>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</si>
  <si>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</si>
  <si>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</si>
  <si>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</si>
  <si>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</si>
  <si>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</si>
  <si>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</si>
  <si>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</si>
  <si>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</si>
  <si>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</si>
  <si>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</si>
  <si>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</si>
  <si>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</si>
  <si>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</si>
  <si>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</si>
  <si>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</si>
  <si>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</si>
  <si>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</si>
  <si>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</si>
  <si>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</si>
  <si>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</si>
  <si>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</si>
  <si>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</si>
  <si>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</si>
  <si>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</si>
  <si>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</si>
  <si>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</si>
  <si>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</si>
  <si>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</si>
  <si>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</si>
  <si>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</si>
  <si>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</si>
  <si>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</si>
  <si>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</si>
  <si>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</si>
  <si>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</si>
  <si>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</si>
  <si>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</si>
  <si>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</si>
  <si>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</si>
  <si>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</si>
  <si>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</si>
  <si>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</si>
  <si>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</si>
  <si>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</si>
  <si>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</si>
  <si>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</si>
  <si>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</si>
  <si>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</si>
  <si>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</si>
  <si>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</si>
  <si>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</si>
  <si>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</si>
  <si>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</si>
  <si>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</si>
  <si>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</si>
  <si>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</si>
  <si>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</si>
  <si>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</si>
  <si>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</si>
  <si>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</si>
  <si>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</si>
  <si>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</si>
  <si>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</si>
  <si>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</si>
  <si>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</si>
  <si>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</si>
  <si>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</si>
  <si>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</si>
  <si>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</si>
  <si>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</si>
  <si>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</si>
  <si>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</si>
  <si>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</si>
  <si>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</si>
  <si>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</si>
  <si>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</si>
  <si>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</si>
  <si>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</si>
  <si>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</si>
  <si>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</si>
  <si>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</si>
  <si>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</si>
  <si>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</si>
  <si>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</si>
  <si>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</si>
  <si>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</si>
  <si>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</si>
  <si>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</si>
  <si>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</si>
  <si>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</si>
  <si>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</si>
  <si>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</si>
  <si>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</si>
  <si>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</si>
  <si>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</si>
  <si>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</si>
  <si>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</si>
  <si>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</si>
  <si>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</si>
  <si>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</si>
  <si>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</si>
  <si>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</si>
  <si>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</si>
  <si>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</si>
  <si>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</si>
  <si>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</si>
  <si>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</si>
  <si>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</si>
  <si>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</si>
  <si>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</si>
  <si>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</si>
  <si>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</si>
  <si>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</si>
  <si>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</si>
  <si>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</si>
  <si>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</si>
  <si>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</si>
  <si>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</si>
  <si>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</si>
  <si>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</si>
  <si>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</si>
  <si>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</si>
  <si>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</si>
  <si>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</si>
  <si>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</si>
  <si>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</si>
  <si>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</si>
  <si>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</si>
  <si>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</si>
  <si>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</si>
  <si>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</si>
  <si>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</si>
  <si>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</si>
  <si>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</si>
  <si>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</si>
  <si>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</si>
  <si>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</si>
  <si>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</si>
  <si>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</si>
  <si>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</si>
  <si>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</si>
  <si>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</si>
  <si>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</si>
  <si>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</si>
  <si>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</si>
  <si>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</si>
  <si>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</si>
  <si>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</si>
  <si>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</si>
  <si>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</si>
  <si>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</si>
  <si>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</si>
  <si>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</si>
  <si>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</si>
  <si>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</si>
  <si>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</si>
  <si>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</si>
  <si>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</si>
  <si>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</si>
  <si>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</si>
  <si>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</si>
  <si>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</si>
  <si>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</si>
  <si>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</si>
  <si>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</si>
  <si>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</si>
  <si>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</si>
  <si>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</si>
  <si>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</si>
  <si>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</si>
  <si>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</si>
  <si>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</si>
  <si>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</si>
  <si>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</si>
  <si>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</si>
  <si>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</si>
  <si>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</si>
  <si>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</si>
  <si>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</si>
  <si>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</si>
  <si>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</si>
  <si>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</si>
  <si>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</si>
  <si>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</si>
  <si>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</si>
  <si>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</si>
  <si>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</si>
  <si>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</si>
  <si>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</si>
  <si>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</si>
  <si>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</si>
  <si>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</si>
  <si>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</si>
  <si>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</si>
  <si>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</si>
  <si>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</si>
  <si>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</si>
  <si>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</si>
  <si>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</si>
  <si>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</si>
  <si>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</si>
  <si>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</si>
  <si>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</si>
  <si>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</si>
  <si>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</si>
  <si>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</si>
  <si>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</si>
  <si>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</si>
  <si>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</si>
  <si>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</si>
  <si>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</si>
  <si>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</si>
  <si>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</si>
  <si>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</si>
  <si>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</si>
  <si>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</si>
  <si>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</si>
  <si>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</si>
  <si>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</si>
  <si>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</si>
  <si>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</si>
  <si>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</si>
  <si>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</si>
  <si>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</si>
  <si>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</si>
  <si>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</si>
  <si>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</si>
  <si>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</si>
  <si>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</si>
  <si>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</si>
  <si>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</si>
  <si>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</si>
  <si>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</si>
  <si>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</si>
  <si>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</si>
  <si>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</si>
  <si>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</si>
  <si>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</si>
  <si>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</si>
  <si>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</si>
  <si>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</si>
  <si>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</si>
  <si>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</si>
  <si>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</si>
  <si>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</si>
  <si>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</si>
  <si>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</si>
  <si>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</si>
  <si>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</si>
  <si>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</si>
  <si>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</si>
  <si>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</si>
  <si>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</si>
  <si>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</si>
  <si>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</si>
  <si>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</si>
  <si>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</si>
  <si>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</si>
  <si>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</si>
  <si>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</si>
  <si>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</si>
  <si>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</si>
  <si>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</si>
  <si>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</si>
  <si>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</si>
  <si>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</si>
  <si>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</si>
  <si>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</si>
  <si>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</si>
  <si>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</si>
  <si>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</si>
  <si>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</si>
  <si>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</si>
  <si>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</si>
  <si>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</si>
  <si>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</si>
  <si>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</si>
  <si>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</si>
  <si>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</si>
  <si>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</si>
  <si>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</si>
  <si>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</si>
  <si>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</si>
  <si>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</si>
  <si>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</si>
  <si>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</si>
  <si>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</si>
  <si>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</si>
  <si>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</si>
  <si>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</si>
  <si>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</si>
  <si>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</si>
  <si>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</si>
  <si>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</si>
  <si>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</si>
  <si>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</si>
  <si>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</si>
  <si>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</si>
  <si>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</si>
  <si>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</si>
  <si>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</si>
  <si>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</si>
  <si>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</si>
  <si>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</si>
  <si>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</si>
  <si>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</si>
  <si>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</si>
  <si>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</si>
  <si>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</si>
  <si>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</si>
  <si>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</si>
  <si>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</si>
  <si>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</si>
  <si>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</si>
  <si>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</si>
  <si>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</si>
  <si>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</si>
  <si>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</si>
  <si>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</si>
  <si>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</si>
  <si>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</si>
  <si>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</si>
  <si>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</si>
  <si>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</si>
  <si>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</si>
  <si>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</si>
  <si>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</si>
  <si>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</si>
  <si>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</si>
  <si>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</si>
  <si>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</si>
  <si>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</si>
  <si>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</si>
  <si>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</si>
  <si>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</si>
  <si>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</si>
  <si>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</si>
  <si>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</si>
  <si>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</si>
  <si>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</si>
  <si>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</si>
  <si>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</si>
  <si>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</si>
  <si>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</si>
  <si>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</si>
  <si>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</si>
  <si>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</si>
  <si>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</si>
  <si>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</si>
  <si>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</si>
  <si>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</si>
  <si>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</si>
  <si>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</si>
  <si>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</si>
  <si>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</si>
  <si>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</si>
  <si>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</si>
  <si>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</si>
  <si>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</si>
  <si>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</si>
  <si>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</si>
  <si>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</si>
  <si>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</si>
  <si>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</si>
  <si>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</si>
  <si>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</si>
  <si>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</si>
  <si>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</si>
  <si>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</si>
  <si>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</si>
  <si>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</si>
  <si>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</si>
  <si>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</si>
  <si>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</si>
  <si>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</si>
  <si>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</si>
  <si>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</si>
  <si>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</si>
  <si>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</si>
  <si>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</si>
  <si>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</si>
  <si>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</si>
  <si>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</si>
  <si>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</si>
  <si>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</si>
  <si>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</si>
  <si>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</si>
  <si>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</si>
  <si>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</si>
  <si>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</si>
  <si>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</si>
  <si>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</si>
  <si>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</si>
  <si>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</si>
  <si>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</si>
  <si>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</si>
  <si>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</si>
  <si>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</si>
  <si>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</si>
  <si>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</si>
  <si>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</si>
  <si>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</si>
  <si>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</si>
  <si>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</si>
  <si>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</si>
  <si>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</si>
  <si>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</si>
  <si>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</si>
  <si>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</si>
  <si>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</si>
  <si>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</si>
  <si>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</si>
  <si>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</si>
  <si>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</si>
  <si>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</si>
  <si>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</si>
  <si>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</si>
  <si>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</si>
  <si>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</si>
  <si>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</si>
  <si>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</si>
  <si>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</si>
  <si>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</si>
  <si>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</si>
  <si>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</si>
  <si>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</si>
  <si>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</si>
  <si>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</si>
  <si>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</si>
  <si>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</si>
  <si>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</si>
  <si>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</si>
  <si>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</si>
  <si>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</si>
  <si>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</si>
  <si>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</si>
  <si>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</si>
  <si>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</si>
  <si>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</si>
  <si>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</si>
  <si>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</si>
  <si>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</si>
  <si>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</si>
  <si>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</si>
  <si>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</si>
  <si>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</si>
  <si>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</si>
  <si>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</si>
  <si>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</si>
  <si>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</si>
  <si>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</si>
  <si>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</si>
  <si>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</si>
  <si>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</si>
  <si>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</si>
  <si>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</si>
  <si>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</si>
  <si>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</si>
  <si>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</si>
  <si>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</si>
  <si>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</si>
  <si>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</si>
  <si>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</si>
  <si>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</si>
  <si>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</si>
  <si>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</si>
  <si>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</si>
  <si>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</si>
  <si>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</si>
  <si>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</si>
  <si>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</si>
  <si>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</si>
  <si>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</si>
  <si>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</si>
  <si>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</si>
  <si>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</si>
  <si>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</si>
  <si>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</si>
  <si>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</si>
  <si>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</si>
  <si>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</si>
  <si>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</si>
  <si>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</si>
  <si>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</si>
  <si>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</si>
  <si>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</si>
  <si>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</si>
  <si>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</si>
  <si>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</si>
  <si>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</si>
  <si>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</si>
  <si>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</si>
  <si>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</si>
  <si>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</si>
  <si>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</si>
  <si>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</si>
  <si>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</si>
  <si>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</si>
  <si>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</si>
  <si>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</si>
  <si>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</si>
  <si>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</si>
  <si>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</si>
  <si>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</si>
  <si>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</si>
  <si>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</si>
  <si>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</si>
  <si>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</si>
  <si>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</si>
  <si>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</si>
  <si>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</si>
  <si>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</si>
  <si>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</si>
  <si>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</si>
  <si>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</si>
  <si>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</si>
  <si>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</si>
  <si>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</si>
  <si>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</si>
  <si>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</si>
  <si>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</si>
  <si>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</si>
  <si>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</si>
  <si>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</si>
  <si>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</si>
  <si>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</si>
  <si>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</si>
  <si>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</si>
  <si>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</si>
  <si>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</si>
  <si>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</si>
  <si>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</si>
  <si>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</si>
  <si>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</si>
  <si>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</si>
  <si>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</si>
  <si>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</si>
  <si>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</si>
  <si>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</si>
  <si>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</si>
  <si>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</si>
  <si>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</si>
  <si>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</si>
  <si>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</si>
  <si>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</si>
  <si>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</si>
  <si>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</si>
  <si>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</si>
  <si>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</si>
  <si>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</si>
  <si>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</si>
  <si>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</si>
  <si>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</si>
  <si>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</si>
  <si>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</si>
  <si>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</si>
  <si>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</si>
  <si>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</si>
  <si>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</si>
  <si>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</si>
  <si>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</si>
  <si>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</si>
  <si>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</si>
  <si>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</si>
  <si>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</si>
  <si>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</si>
  <si>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</si>
  <si>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</si>
  <si>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</si>
  <si>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</si>
  <si>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</si>
  <si>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</si>
  <si>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</si>
  <si>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</si>
  <si>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</si>
  <si>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</si>
  <si>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</si>
  <si>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</si>
  <si>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</si>
  <si>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</si>
  <si>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</si>
  <si>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</si>
  <si>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</si>
  <si>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</si>
  <si>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</si>
  <si>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</si>
  <si>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</si>
  <si>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</si>
  <si>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</si>
  <si>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</si>
  <si>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</si>
  <si>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</si>
  <si>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</si>
  <si>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</si>
  <si>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</si>
  <si>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</si>
  <si>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</si>
  <si>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</si>
  <si>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</si>
  <si>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</si>
  <si>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</si>
  <si>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</si>
  <si>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</si>
  <si>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</si>
  <si>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</si>
  <si>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</si>
  <si>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</si>
  <si>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</si>
  <si>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</si>
  <si>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</si>
  <si>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</si>
  <si>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</si>
  <si>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</si>
  <si>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</si>
  <si>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</si>
  <si>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</si>
  <si>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</si>
  <si>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</si>
  <si>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</si>
  <si>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</si>
  <si>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</si>
  <si>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</si>
  <si>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</si>
  <si>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</si>
  <si>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</si>
  <si>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</si>
  <si>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</si>
  <si>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</si>
  <si>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</si>
  <si>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</si>
  <si>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</si>
  <si>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</si>
  <si>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</si>
  <si>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</si>
  <si>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</si>
  <si>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</si>
  <si>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</si>
  <si>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</si>
  <si>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</si>
  <si>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</si>
  <si>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</si>
  <si>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</si>
  <si>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</si>
  <si>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</si>
  <si>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</si>
  <si>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</si>
  <si>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</si>
  <si>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</si>
  <si>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</si>
  <si>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</si>
  <si>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</si>
  <si>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</si>
  <si>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</si>
  <si>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</si>
  <si>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</si>
  <si>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</si>
  <si>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</si>
  <si>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</si>
  <si>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</si>
  <si>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</si>
  <si>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</si>
  <si>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</si>
  <si>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</si>
  <si>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</si>
  <si>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</si>
  <si>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</si>
  <si>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</si>
  <si>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</si>
  <si>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</si>
  <si>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</si>
  <si>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</si>
  <si>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</si>
  <si>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</si>
  <si>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</si>
  <si>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</si>
  <si>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</si>
  <si>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</si>
  <si>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</si>
  <si>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</si>
  <si>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</si>
  <si>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</si>
  <si>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</si>
  <si>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</si>
  <si>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</si>
  <si>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</si>
  <si>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</si>
  <si>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</si>
  <si>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</si>
  <si>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</si>
  <si>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</si>
  <si>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</si>
  <si>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</si>
  <si>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</si>
  <si>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</si>
  <si>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</si>
  <si>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</si>
  <si>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</si>
  <si>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</si>
  <si>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</si>
  <si>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</si>
  <si>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</si>
  <si>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</si>
  <si>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</si>
  <si>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</si>
  <si>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</si>
  <si>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</si>
  <si>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</si>
  <si>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</si>
  <si>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</si>
  <si>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</si>
  <si>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</si>
  <si>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</si>
  <si>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</si>
  <si>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</si>
  <si>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</si>
  <si>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</si>
  <si>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</si>
  <si>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</si>
  <si>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</si>
  <si>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</si>
  <si>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</si>
  <si>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</si>
  <si>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</si>
  <si>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</si>
  <si>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</si>
  <si>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</si>
  <si>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</si>
  <si>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</si>
  <si>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</si>
  <si>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</si>
  <si>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</si>
  <si>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</si>
  <si>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</si>
  <si>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</si>
  <si>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</si>
  <si>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</si>
  <si>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</si>
  <si>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</si>
  <si>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</si>
  <si>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</si>
  <si>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</si>
  <si>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</si>
  <si>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</si>
  <si>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</si>
  <si>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</si>
  <si>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</si>
  <si>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</si>
  <si>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</si>
  <si>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</si>
  <si>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</si>
  <si>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</si>
  <si>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</si>
  <si>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</si>
  <si>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</si>
  <si>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</si>
  <si>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</si>
  <si>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</si>
  <si>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</si>
  <si>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</si>
  <si>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</si>
  <si>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</si>
  <si>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</si>
  <si>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</si>
  <si>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</si>
  <si>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</si>
  <si>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</si>
  <si>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</si>
  <si>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</si>
  <si>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</si>
  <si>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</si>
  <si>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</si>
  <si>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</si>
  <si>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</si>
  <si>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</si>
  <si>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</si>
  <si>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</si>
  <si>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</si>
  <si>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</si>
  <si>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</si>
  <si>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</si>
  <si>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</si>
  <si>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</si>
  <si>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</si>
  <si>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</si>
  <si>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</si>
  <si>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</si>
  <si>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</si>
  <si>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</si>
  <si>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</si>
  <si>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</si>
  <si>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</si>
  <si>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</si>
  <si>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</si>
  <si>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</si>
  <si>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</si>
  <si>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</si>
  <si>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</si>
  <si>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</si>
  <si>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</si>
  <si>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</si>
  <si>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</si>
  <si>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</si>
  <si>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</si>
  <si>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</si>
  <si>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</si>
  <si>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</si>
  <si>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</si>
  <si>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</si>
  <si>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</si>
  <si>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</si>
  <si>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</si>
  <si>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</si>
  <si>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</si>
  <si>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</si>
  <si>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</si>
  <si>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</si>
  <si>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</si>
  <si>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</si>
  <si>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</si>
  <si>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</si>
  <si>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</si>
  <si>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</si>
  <si>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</si>
  <si>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</si>
  <si>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</si>
  <si>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</si>
  <si>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</si>
  <si>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</si>
  <si>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</si>
  <si>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</si>
  <si>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</si>
  <si>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</si>
  <si>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</si>
  <si>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</si>
  <si>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</si>
  <si>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</si>
  <si>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</si>
  <si>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</si>
  <si>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</si>
  <si>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</si>
  <si>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</si>
  <si>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</si>
  <si>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</si>
  <si>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</si>
  <si>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</si>
  <si>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</si>
  <si>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</si>
  <si>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</si>
  <si>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</si>
  <si>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</si>
  <si>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</si>
  <si>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</si>
  <si>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</si>
  <si>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</si>
  <si>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</si>
  <si>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</si>
  <si>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</si>
  <si>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</si>
  <si>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</si>
  <si>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</si>
  <si>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</si>
  <si>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</si>
  <si>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</si>
  <si>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</si>
  <si>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</si>
  <si>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</si>
  <si>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</si>
  <si>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</si>
  <si>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</si>
  <si>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</si>
  <si>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</si>
  <si>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</si>
  <si>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</si>
  <si>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</si>
  <si>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</si>
  <si>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</si>
  <si>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</si>
  <si>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</si>
  <si>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</si>
  <si>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</si>
  <si>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</si>
  <si>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</si>
  <si>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</si>
  <si>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</si>
  <si>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</si>
  <si>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</si>
  <si>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</si>
  <si>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</si>
  <si>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</si>
  <si>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</si>
  <si>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</si>
  <si>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</si>
  <si>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</si>
  <si>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</si>
  <si>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</si>
  <si>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</si>
  <si>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</si>
  <si>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</si>
  <si>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</si>
  <si>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</si>
  <si>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</si>
  <si>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</si>
  <si>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</si>
  <si>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</si>
  <si>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</si>
  <si>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</si>
  <si>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</si>
  <si>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</si>
  <si>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</si>
  <si>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</si>
  <si>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</si>
  <si>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</si>
  <si>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</si>
  <si>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</si>
  <si>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</si>
  <si>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</si>
  <si>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</si>
  <si>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</si>
  <si>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</si>
  <si>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</si>
  <si>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</si>
  <si>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</si>
  <si>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</si>
  <si>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</si>
  <si>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</si>
  <si>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</si>
  <si>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</si>
  <si>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</si>
  <si>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</si>
  <si>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</si>
  <si>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</si>
  <si>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</si>
  <si>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</si>
  <si>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</si>
  <si>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</si>
  <si>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</si>
  <si>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</si>
  <si>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</si>
  <si>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</si>
  <si>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</si>
  <si>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</si>
  <si>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</si>
  <si>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</si>
  <si>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</si>
  <si>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</si>
  <si>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</si>
  <si>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</si>
  <si>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</si>
  <si>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</si>
  <si>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</si>
  <si>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</si>
  <si>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</si>
  <si>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</si>
  <si>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</si>
  <si>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</si>
  <si>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</si>
  <si>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</si>
  <si>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</si>
  <si>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</si>
  <si>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</si>
  <si>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</si>
  <si>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</si>
  <si>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</si>
  <si>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</si>
  <si>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</si>
  <si>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</si>
  <si>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</si>
  <si>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</si>
  <si>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</si>
  <si>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</si>
  <si>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</si>
  <si>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</si>
  <si>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</si>
  <si>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</si>
  <si>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</si>
  <si>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</si>
  <si>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</si>
  <si>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</si>
  <si>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</si>
  <si>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</si>
  <si>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</si>
  <si>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</si>
  <si>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</si>
  <si>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</si>
  <si>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</si>
  <si>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</si>
  <si>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</si>
  <si>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</si>
  <si>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</si>
  <si>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</si>
  <si>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</si>
  <si>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</si>
  <si>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</si>
  <si>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</si>
  <si>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</si>
  <si>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</si>
  <si>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</si>
  <si>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</si>
  <si>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</si>
  <si>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</si>
  <si>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</si>
  <si>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</si>
  <si>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</si>
  <si>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</si>
  <si>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</si>
  <si>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</si>
  <si>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</si>
  <si>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</si>
  <si>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</si>
  <si>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</si>
  <si>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</si>
  <si>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</si>
  <si>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</si>
  <si>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</si>
  <si>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</si>
  <si>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</si>
  <si>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</si>
  <si>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</si>
  <si>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</si>
  <si>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</si>
  <si>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</si>
  <si>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</si>
  <si>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</si>
  <si>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</si>
  <si>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</si>
  <si>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</si>
  <si>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</si>
  <si>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</si>
  <si>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</si>
  <si>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</si>
  <si>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</si>
  <si>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</si>
  <si>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</si>
  <si>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</si>
  <si>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</si>
  <si>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</si>
  <si>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</si>
  <si>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</si>
  <si>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</si>
  <si>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</si>
  <si>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</si>
  <si>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</si>
  <si>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</si>
  <si>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</si>
  <si>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</si>
  <si>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</si>
  <si>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</si>
  <si>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</si>
  <si>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</si>
  <si>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</si>
  <si>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</si>
  <si>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</si>
  <si>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</si>
  <si>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</si>
  <si>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</si>
  <si>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</si>
  <si>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</si>
  <si>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</si>
  <si>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</si>
  <si>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</si>
  <si>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</si>
  <si>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</si>
  <si>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</si>
  <si>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</si>
  <si>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</si>
  <si>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</si>
  <si>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</si>
  <si>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</si>
  <si>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</si>
  <si>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</si>
  <si>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</si>
  <si>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</si>
  <si>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</si>
  <si>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</si>
  <si>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</si>
  <si>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</si>
  <si>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</si>
  <si>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</si>
  <si>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</si>
  <si>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</si>
  <si>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</si>
  <si>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</si>
  <si>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</si>
  <si>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</si>
  <si>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</si>
  <si>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</si>
  <si>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</si>
  <si>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</si>
  <si>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</si>
  <si>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</si>
  <si>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</si>
  <si>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</si>
  <si>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</si>
  <si>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</si>
  <si>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</si>
  <si>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</si>
  <si>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</si>
  <si>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</si>
  <si>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</si>
  <si>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</si>
  <si>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</si>
  <si>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</si>
  <si>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</si>
  <si>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</si>
  <si>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</si>
  <si>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</si>
  <si>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</si>
  <si>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</si>
  <si>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</si>
  <si>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</si>
  <si>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</si>
  <si>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</si>
  <si>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</si>
  <si>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</si>
  <si>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</si>
  <si>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</si>
  <si>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</si>
  <si>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</si>
  <si>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</si>
  <si>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</si>
  <si>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</si>
  <si>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</si>
  <si>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</si>
  <si>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</si>
  <si>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</si>
  <si>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</si>
  <si>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</si>
  <si>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</si>
  <si>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</si>
  <si>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</si>
  <si>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</si>
  <si>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</si>
  <si>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</si>
  <si>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</si>
  <si>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</si>
  <si>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</si>
  <si>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</si>
  <si>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</si>
  <si>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</si>
  <si>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</si>
  <si>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</si>
  <si>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</si>
  <si>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</si>
  <si>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</si>
  <si>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</si>
  <si>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</si>
  <si>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</si>
  <si>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</si>
  <si>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</si>
  <si>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</si>
  <si>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</si>
  <si>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</si>
  <si>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</si>
  <si>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</si>
  <si>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</si>
  <si>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</si>
  <si>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</si>
  <si>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</si>
  <si>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</si>
  <si>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</si>
  <si>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</si>
  <si>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</si>
  <si>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</si>
  <si>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</si>
  <si>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</si>
  <si>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</si>
  <si>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</si>
  <si>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</si>
  <si>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</si>
  <si>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</si>
  <si>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</si>
  <si>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</si>
  <si>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</si>
  <si>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</si>
  <si>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</si>
  <si>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</si>
  <si>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</si>
  <si>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</si>
  <si>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</si>
  <si>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</si>
  <si>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</si>
  <si>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</si>
  <si>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</si>
  <si>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</si>
  <si>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</si>
  <si>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</si>
  <si>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</si>
  <si>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</si>
  <si>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</si>
  <si>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</si>
  <si>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</si>
  <si>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</si>
  <si>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</si>
  <si>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</si>
  <si>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</si>
  <si>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</si>
  <si>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</si>
  <si>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</si>
  <si>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</si>
  <si>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</si>
  <si>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</si>
  <si>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</si>
  <si>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</si>
  <si>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</si>
  <si>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</si>
  <si>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</si>
  <si>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</si>
  <si>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</si>
  <si>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</si>
  <si>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</si>
  <si>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</si>
  <si>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</si>
  <si>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</si>
  <si>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</si>
  <si>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</si>
  <si>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</si>
  <si>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</si>
  <si>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</si>
  <si>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</si>
  <si>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</si>
  <si>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</si>
  <si>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</si>
  <si>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</si>
  <si>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</si>
  <si>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</si>
  <si>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</si>
  <si>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</si>
  <si>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</si>
  <si>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</si>
  <si>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</si>
  <si>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</si>
  <si>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</si>
  <si>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</si>
  <si>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</si>
  <si>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</si>
  <si>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</si>
  <si>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</si>
  <si>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</si>
  <si>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</si>
  <si>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</si>
  <si>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</si>
  <si>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</si>
  <si>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</si>
  <si>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</si>
  <si>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</si>
  <si>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</si>
  <si>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</si>
  <si>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</si>
  <si>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</si>
  <si>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</si>
  <si>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</si>
  <si>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</si>
  <si>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</si>
  <si>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</si>
  <si>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</si>
  <si>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</si>
  <si>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</si>
  <si>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</si>
  <si>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</si>
  <si>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</si>
  <si>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</si>
  <si>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</si>
  <si>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</si>
  <si>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</si>
  <si>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</si>
  <si>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</si>
  <si>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</si>
  <si>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</si>
  <si>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</si>
  <si>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</si>
  <si>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</si>
  <si>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</si>
  <si>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</si>
  <si>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</si>
  <si>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</si>
  <si>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</si>
  <si>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</si>
  <si>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</si>
  <si>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</si>
  <si>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</si>
  <si>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</si>
  <si>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</si>
  <si>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</si>
  <si>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</si>
  <si>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</si>
  <si>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</si>
  <si>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</si>
  <si>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</si>
  <si>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</si>
  <si>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</si>
  <si>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</si>
  <si>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</si>
  <si>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</si>
  <si>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</si>
  <si>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</si>
  <si>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</si>
  <si>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</si>
  <si>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</si>
  <si>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</si>
  <si>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</si>
  <si>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</si>
  <si>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</si>
  <si>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</si>
  <si>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</si>
  <si>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</si>
  <si>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</si>
  <si>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</si>
  <si>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</si>
  <si>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</si>
  <si>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</si>
  <si>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</si>
  <si>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</si>
  <si>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</si>
  <si>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</si>
  <si>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</si>
  <si>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</si>
  <si>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</si>
  <si>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</si>
  <si>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</si>
  <si>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</si>
  <si>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</si>
  <si>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</si>
  <si>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</si>
  <si>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</si>
  <si>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</si>
  <si>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</si>
  <si>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</si>
  <si>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</si>
  <si>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</si>
  <si>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</si>
  <si>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</si>
  <si>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</si>
  <si>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</si>
  <si>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</si>
  <si>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</si>
  <si>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</si>
  <si>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</si>
  <si>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</si>
  <si>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</si>
  <si>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</si>
  <si>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</si>
  <si>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</si>
  <si>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</si>
  <si>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</si>
  <si>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</si>
  <si>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</si>
  <si>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</si>
  <si>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</si>
  <si>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</si>
  <si>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</si>
  <si>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</si>
  <si>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</si>
  <si>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</si>
  <si>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</si>
  <si>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</si>
  <si>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</si>
  <si>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</si>
  <si>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</si>
  <si>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</si>
  <si>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</si>
  <si>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</si>
  <si>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</si>
  <si>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</si>
  <si>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</si>
  <si>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</si>
  <si>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</si>
  <si>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</si>
  <si>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</si>
  <si>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</si>
  <si>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</si>
  <si>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</si>
  <si>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</si>
  <si>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</si>
  <si>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</si>
  <si>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</si>
  <si>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</si>
  <si>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</si>
  <si>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</si>
  <si>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</si>
  <si>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</si>
  <si>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</si>
  <si>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</si>
  <si>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</si>
  <si>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</si>
  <si>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</si>
  <si>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</si>
  <si>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</si>
  <si>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</si>
  <si>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</si>
  <si>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</si>
  <si>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</si>
  <si>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</si>
  <si>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</si>
  <si>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</si>
  <si>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</si>
  <si>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</si>
  <si>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</si>
  <si>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</si>
  <si>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</si>
  <si>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</si>
  <si>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</si>
  <si>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</si>
  <si>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</si>
  <si>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</si>
  <si>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</si>
  <si>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</si>
  <si>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</si>
  <si>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</si>
  <si>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</si>
  <si>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</si>
  <si>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</si>
  <si>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</si>
  <si>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</si>
  <si>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</si>
  <si>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</si>
  <si>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</si>
  <si>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</si>
  <si>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</si>
  <si>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</si>
  <si>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</si>
  <si>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</si>
  <si>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</si>
  <si>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</si>
  <si>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</si>
  <si>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</si>
  <si>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</si>
  <si>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</si>
  <si>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</si>
  <si>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</si>
  <si>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</si>
  <si>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</si>
  <si>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</si>
  <si>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</si>
  <si>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</si>
  <si>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</si>
  <si>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</si>
  <si>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</si>
  <si>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</si>
  <si>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</si>
  <si>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</si>
  <si>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</si>
  <si>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</si>
  <si>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</si>
  <si>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</si>
  <si>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</si>
  <si>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</si>
  <si>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</si>
  <si>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</si>
  <si>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</si>
  <si>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</si>
  <si>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</si>
  <si>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</si>
  <si>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</si>
  <si>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</si>
  <si>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</si>
  <si>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</si>
  <si>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</si>
  <si>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</si>
  <si>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</si>
  <si>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</si>
  <si>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</si>
  <si>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</si>
  <si>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</si>
  <si>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</si>
  <si>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</si>
  <si>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</si>
  <si>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</si>
  <si>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</si>
  <si>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</si>
  <si>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</si>
  <si>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</si>
  <si>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</si>
  <si>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</si>
  <si>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</si>
  <si>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</si>
  <si>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</si>
  <si>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</si>
  <si>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</si>
  <si>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</si>
  <si>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</si>
  <si>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</si>
  <si>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</si>
  <si>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</si>
  <si>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</si>
  <si>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</si>
  <si>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</si>
  <si>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</si>
  <si>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</si>
  <si>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</si>
  <si>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</si>
  <si>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</si>
  <si>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</si>
  <si>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</si>
  <si>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</si>
  <si>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</si>
  <si>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</si>
  <si>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</si>
  <si>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</si>
  <si>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</si>
  <si>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</si>
  <si>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</si>
  <si>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</si>
  <si>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</si>
  <si>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</si>
  <si>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</si>
  <si>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</si>
  <si>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</si>
  <si>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</si>
  <si>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</si>
  <si>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</si>
  <si>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</si>
  <si>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</si>
  <si>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</si>
  <si>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</si>
  <si>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</si>
  <si>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</si>
  <si>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</si>
  <si>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</si>
  <si>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</si>
  <si>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</si>
  <si>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</si>
  <si>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</si>
  <si>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</si>
  <si>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</si>
  <si>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</si>
  <si>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</si>
  <si>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</si>
  <si>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</si>
  <si>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</si>
  <si>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</si>
  <si>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</si>
  <si>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</si>
  <si>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</si>
  <si>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</si>
  <si>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</si>
  <si>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</si>
  <si>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</si>
  <si>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</si>
  <si>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</si>
  <si>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</si>
  <si>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</si>
  <si>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</si>
  <si>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</si>
  <si>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</si>
  <si>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</si>
  <si>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</si>
  <si>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</si>
  <si>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</si>
  <si>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</si>
  <si>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</si>
  <si>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</si>
  <si>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</si>
  <si>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</si>
  <si>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</si>
  <si>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</si>
  <si>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</si>
  <si>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</si>
  <si>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</si>
  <si>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</si>
  <si>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</si>
  <si>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</si>
  <si>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</si>
  <si>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</si>
  <si>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</si>
  <si>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</si>
  <si>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</si>
  <si>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</si>
  <si>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</si>
  <si>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</si>
  <si>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</si>
  <si>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</si>
  <si>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</si>
  <si>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</si>
  <si>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</si>
  <si>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</si>
  <si>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</si>
  <si>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</si>
  <si>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</si>
  <si>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</si>
  <si>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</si>
  <si>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</si>
  <si>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</si>
  <si>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</si>
  <si>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</si>
  <si>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</si>
  <si>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</si>
  <si>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</si>
  <si>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</si>
  <si>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</si>
  <si>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</si>
  <si>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</si>
  <si>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</si>
  <si>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</si>
  <si>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</si>
  <si>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</si>
  <si>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</si>
  <si>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</si>
  <si>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</si>
  <si>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</si>
  <si>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</si>
  <si>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</si>
  <si>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</si>
  <si>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</si>
  <si>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</si>
  <si>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</si>
  <si>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</si>
  <si>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</si>
  <si>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</si>
  <si>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</si>
  <si>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</si>
  <si>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</si>
  <si>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</si>
  <si>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</si>
  <si>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</si>
  <si>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</si>
  <si>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</si>
  <si>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</si>
  <si>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</si>
  <si>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</si>
  <si>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</si>
  <si>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</si>
  <si>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</si>
  <si>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</si>
  <si>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</si>
  <si>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</si>
  <si>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</si>
  <si>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</si>
  <si>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</si>
  <si>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</si>
  <si>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</si>
  <si>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</si>
  <si>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</si>
  <si>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</si>
  <si>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</si>
  <si>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</si>
  <si>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</si>
  <si>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</si>
  <si>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</si>
  <si>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</si>
  <si>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</si>
  <si>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</si>
  <si>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</si>
  <si>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</si>
  <si>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</si>
  <si>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</si>
  <si>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</si>
  <si>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</si>
  <si>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</si>
  <si>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</si>
  <si>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</si>
  <si>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</si>
  <si>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</si>
  <si>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</si>
  <si>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</si>
  <si>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</si>
  <si>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</si>
  <si>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</si>
  <si>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</si>
  <si>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</si>
  <si>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</si>
  <si>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</si>
  <si>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</si>
  <si>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</si>
  <si>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</si>
  <si>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</si>
  <si>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</si>
  <si>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</si>
  <si>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</si>
  <si>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</si>
  <si>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</si>
  <si>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</si>
  <si>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</si>
  <si>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</si>
  <si>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</si>
  <si>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</si>
  <si>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</si>
  <si>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</si>
  <si>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</si>
  <si>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</si>
  <si>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</si>
  <si>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</si>
  <si>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</si>
  <si>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</si>
  <si>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</si>
  <si>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</si>
  <si>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</si>
  <si>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</si>
  <si>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</si>
  <si>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</si>
  <si>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</si>
  <si>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</si>
  <si>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</si>
  <si>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</si>
  <si>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</si>
  <si>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</si>
  <si>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</si>
  <si>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</si>
  <si>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</si>
  <si>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</si>
  <si>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</si>
  <si>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</si>
  <si>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</si>
  <si>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</si>
  <si>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</si>
  <si>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</si>
  <si>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</si>
  <si>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</si>
  <si>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</si>
  <si>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</si>
  <si>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</si>
  <si>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</si>
  <si>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</si>
  <si>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</si>
  <si>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</si>
  <si>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</si>
  <si>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</si>
  <si>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</si>
  <si>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</si>
  <si>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</si>
  <si>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</si>
  <si>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</si>
  <si>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</si>
  <si>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</si>
  <si>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</si>
  <si>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</si>
  <si>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</si>
  <si>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</si>
  <si>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</si>
  <si>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</si>
  <si>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</si>
  <si>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</si>
  <si>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</si>
  <si>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</si>
  <si>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</si>
  <si>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</si>
  <si>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</si>
  <si>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</si>
  <si>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</si>
  <si>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</si>
  <si>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</si>
  <si>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</si>
  <si>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</si>
  <si>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</si>
  <si>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</si>
  <si>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</si>
  <si>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</si>
  <si>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</si>
  <si>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</si>
  <si>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</si>
  <si>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</si>
  <si>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</si>
  <si>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</si>
  <si>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</si>
  <si>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</si>
  <si>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</si>
  <si>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</si>
  <si>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</si>
  <si>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</si>
  <si>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</si>
  <si>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</si>
  <si>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</si>
  <si>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</si>
  <si>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</si>
  <si>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</si>
  <si>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</si>
  <si>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</si>
  <si>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</si>
  <si>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</si>
  <si>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</si>
  <si>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</si>
  <si>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</si>
  <si>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</si>
  <si>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</si>
  <si>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</si>
  <si>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</si>
  <si>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</si>
  <si>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</si>
  <si>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</si>
  <si>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</si>
  <si>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</si>
  <si>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</si>
  <si>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</si>
  <si>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</si>
  <si>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</si>
  <si>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</si>
  <si>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</si>
  <si>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</si>
  <si>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</si>
  <si>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</si>
  <si>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</si>
  <si>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</si>
  <si>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</si>
  <si>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</si>
  <si>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</si>
  <si>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</si>
  <si>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</si>
  <si>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</si>
  <si>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</si>
  <si>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</si>
  <si>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</si>
  <si>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</si>
  <si>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</si>
  <si>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</si>
  <si>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</si>
  <si>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</si>
  <si>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</si>
  <si>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</si>
  <si>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</si>
  <si>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</si>
  <si>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</si>
  <si>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</si>
  <si>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</si>
  <si>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</si>
  <si>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</si>
  <si>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</si>
  <si>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</si>
  <si>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</si>
  <si>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</si>
  <si>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</si>
  <si>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</si>
  <si>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</si>
  <si>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</si>
  <si>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</si>
  <si>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</si>
  <si>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</si>
  <si>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</si>
  <si>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</si>
  <si>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</si>
  <si>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</si>
  <si>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</si>
  <si>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</si>
  <si>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</si>
  <si>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</si>
  <si>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</si>
  <si>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</si>
  <si>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</si>
  <si>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</si>
  <si>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</si>
  <si>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</si>
  <si>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</si>
  <si>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</si>
  <si>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</si>
  <si>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</si>
  <si>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</si>
  <si>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</si>
  <si>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</si>
  <si>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</si>
  <si>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</si>
  <si>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</si>
  <si>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</si>
  <si>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</si>
  <si>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</si>
  <si>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</si>
  <si>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</si>
  <si>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</si>
  <si>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</si>
  <si>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</si>
  <si>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</si>
  <si>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</si>
  <si>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</si>
  <si>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</si>
  <si>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</si>
  <si>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</si>
  <si>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</si>
  <si>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</si>
  <si>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</si>
  <si>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</si>
  <si>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</si>
  <si>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</si>
  <si>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</si>
  <si>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</si>
  <si>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</si>
  <si>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</si>
  <si>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</si>
  <si>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</si>
  <si>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</si>
  <si>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</si>
  <si>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</si>
  <si>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</si>
  <si>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</si>
  <si>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</si>
  <si>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</si>
  <si>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</si>
  <si>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</si>
  <si>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</si>
  <si>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</si>
  <si>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</si>
  <si>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</si>
  <si>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</si>
  <si>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</si>
  <si>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</si>
  <si>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</si>
  <si>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</si>
  <si>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</si>
  <si>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</si>
  <si>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</si>
  <si>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</si>
  <si>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</si>
  <si>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</si>
  <si>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</si>
  <si>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</si>
  <si>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</si>
  <si>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</si>
  <si>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</si>
  <si>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</si>
  <si>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</si>
  <si>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</si>
  <si>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</si>
  <si>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</si>
  <si>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</si>
  <si>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</si>
  <si>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</si>
  <si>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</si>
  <si>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</si>
  <si>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</si>
  <si>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</si>
  <si>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</si>
  <si>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</si>
  <si>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</si>
  <si>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</si>
  <si>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</si>
  <si>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</si>
  <si>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</si>
  <si>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</si>
  <si>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</si>
  <si>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</si>
  <si>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</si>
  <si>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</si>
  <si>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</si>
  <si>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</si>
  <si>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</si>
  <si>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</si>
  <si>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</si>
  <si>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</si>
  <si>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</si>
  <si>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</si>
  <si>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</si>
  <si>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</si>
  <si>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</si>
  <si>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</si>
  <si>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</si>
  <si>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</si>
  <si>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</si>
  <si>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</si>
  <si>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</si>
  <si>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</si>
  <si>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</si>
  <si>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</si>
  <si>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</si>
  <si>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</si>
  <si>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</si>
  <si>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</si>
  <si>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</si>
  <si>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</si>
  <si>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</si>
  <si>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</si>
  <si>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</si>
  <si>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</si>
  <si>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</si>
  <si>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</si>
  <si>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</si>
  <si>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</si>
  <si>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</si>
  <si>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</si>
  <si>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</si>
  <si>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</si>
  <si>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</si>
  <si>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</si>
  <si>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</si>
  <si>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</si>
  <si>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</si>
  <si>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</si>
  <si>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</si>
  <si>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</si>
  <si>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</si>
  <si>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</si>
  <si>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</si>
  <si>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</si>
  <si>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</si>
  <si>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</si>
  <si>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</si>
  <si>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</si>
  <si>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</si>
  <si>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</si>
  <si>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</si>
  <si>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</si>
  <si>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</si>
  <si>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</si>
  <si>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</si>
  <si>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</si>
  <si>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</si>
  <si>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</si>
  <si>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</si>
  <si>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</si>
  <si>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</si>
  <si>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</si>
  <si>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</si>
  <si>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</si>
  <si>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</si>
  <si>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</si>
  <si>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</si>
  <si>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</si>
  <si>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</si>
  <si>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</si>
  <si>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</si>
  <si>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</si>
  <si>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</si>
  <si>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</si>
  <si>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</si>
  <si>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</si>
  <si>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</si>
  <si>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</si>
  <si>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</si>
  <si>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</si>
  <si>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</si>
  <si>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</si>
  <si>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</si>
  <si>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</si>
  <si>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</si>
  <si>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</si>
  <si>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</si>
  <si>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</si>
  <si>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</si>
  <si>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</si>
  <si>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</si>
  <si>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</si>
  <si>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</si>
  <si>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</si>
  <si>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</si>
  <si>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</si>
  <si>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</si>
  <si>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</si>
  <si>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</si>
  <si>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</si>
  <si>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</si>
  <si>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</si>
  <si>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</si>
  <si>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</si>
  <si>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</si>
  <si>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</si>
  <si>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</si>
  <si>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</si>
  <si>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</si>
  <si>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</si>
  <si>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</si>
  <si>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</si>
  <si>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</si>
  <si>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</si>
  <si>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</si>
  <si>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</si>
  <si>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</si>
  <si>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</si>
  <si>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</si>
  <si>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</si>
  <si>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</si>
  <si>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</si>
  <si>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</si>
  <si>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</si>
  <si>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</si>
  <si>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</si>
  <si>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</si>
  <si>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</si>
  <si>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</si>
  <si>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</si>
  <si>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</si>
  <si>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</si>
  <si>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</si>
  <si>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</si>
  <si>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</si>
  <si>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</si>
  <si>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</si>
  <si>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</si>
  <si>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</si>
  <si>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</si>
  <si>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</si>
  <si>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</si>
  <si>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</si>
  <si>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</si>
  <si>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</si>
  <si>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</si>
  <si>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</si>
  <si>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</si>
  <si>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</si>
  <si>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</si>
  <si>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</si>
  <si>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</si>
  <si>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</si>
  <si>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</si>
  <si>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</si>
  <si>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</si>
  <si>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</si>
  <si>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</si>
  <si>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</si>
  <si>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</si>
  <si>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</si>
  <si>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</si>
  <si>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</si>
  <si>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</si>
  <si>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</si>
  <si>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</si>
  <si>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</si>
  <si>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</si>
  <si>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</si>
  <si>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</si>
  <si>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</si>
  <si>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</si>
  <si>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</si>
  <si>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</si>
  <si>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</si>
  <si>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</si>
  <si>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</si>
  <si>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</si>
  <si>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</si>
  <si>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</si>
  <si>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</si>
  <si>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</si>
  <si>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</si>
  <si>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</si>
  <si>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</si>
  <si>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</si>
  <si>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</si>
  <si>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</si>
  <si>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</si>
  <si>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</si>
  <si>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</si>
  <si>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</si>
  <si>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</si>
  <si>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</si>
  <si>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</si>
  <si>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</si>
  <si>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</si>
  <si>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</si>
  <si>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</si>
  <si>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</si>
  <si>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</si>
  <si>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</si>
  <si>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</si>
  <si>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</si>
  <si>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</si>
  <si>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</si>
  <si>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</si>
  <si>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</si>
  <si>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</si>
  <si>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</si>
  <si>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</si>
  <si>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</si>
  <si>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</si>
  <si>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</si>
  <si>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</si>
  <si>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</si>
  <si>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</si>
  <si>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</si>
  <si>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</si>
  <si>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</si>
  <si>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</si>
  <si>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</si>
  <si>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</si>
  <si>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</si>
  <si>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</si>
  <si>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</si>
  <si>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</si>
  <si>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</si>
  <si>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</si>
  <si>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</si>
  <si>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</si>
  <si>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</si>
  <si>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</si>
  <si>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</si>
  <si>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</si>
  <si>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</si>
  <si>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</si>
  <si>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</si>
  <si>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</si>
  <si>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</si>
  <si>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</si>
  <si>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</si>
  <si>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</si>
  <si>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</si>
  <si>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</si>
  <si>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</si>
  <si>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</si>
  <si>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</si>
  <si>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</si>
  <si>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</si>
  <si>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</si>
  <si>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</si>
  <si>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</si>
  <si>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</si>
  <si>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</si>
  <si>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</si>
  <si>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</si>
  <si>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</si>
  <si>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</si>
  <si>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</si>
  <si>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</si>
  <si>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</si>
  <si>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</si>
  <si>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</si>
  <si>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</si>
  <si>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</si>
  <si>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</si>
  <si>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</si>
  <si>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</si>
  <si>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</si>
  <si>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</si>
  <si>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</si>
  <si>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</si>
  <si>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</si>
  <si>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</si>
  <si>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</si>
  <si>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</si>
  <si>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</si>
  <si>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</si>
  <si>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</si>
  <si>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</si>
  <si>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</si>
  <si>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</si>
  <si>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</si>
  <si>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</si>
  <si>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</si>
  <si>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</si>
  <si>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</si>
  <si>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</si>
  <si>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</si>
  <si>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</si>
  <si>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</si>
  <si>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</si>
  <si>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</si>
  <si>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</si>
  <si>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</si>
  <si>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</si>
  <si>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</si>
  <si>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</si>
  <si>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</si>
  <si>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</si>
  <si>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</si>
  <si>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</si>
  <si>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</si>
  <si>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</si>
  <si>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</si>
  <si>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</si>
  <si>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</si>
  <si>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</si>
  <si>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</si>
  <si>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</si>
  <si>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</si>
  <si>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</si>
  <si>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</si>
  <si>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</si>
  <si>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</si>
  <si>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</si>
  <si>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</si>
  <si>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</si>
  <si>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</si>
  <si>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</si>
  <si>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</si>
  <si>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</si>
  <si>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</si>
  <si>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</si>
  <si>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</si>
  <si>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</si>
  <si>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</si>
  <si>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</si>
  <si>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</si>
  <si>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</si>
  <si>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</si>
  <si>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</si>
  <si>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</si>
  <si>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</si>
  <si>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</si>
  <si>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</si>
  <si>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</si>
  <si>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</si>
  <si>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</si>
  <si>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</si>
  <si>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</si>
  <si>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</si>
  <si>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</si>
  <si>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</si>
  <si>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</si>
  <si>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</si>
  <si>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</si>
  <si>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</si>
  <si>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</si>
  <si>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</si>
  <si>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</si>
  <si>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</si>
  <si>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</si>
  <si>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</si>
  <si>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</si>
  <si>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</si>
  <si>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</si>
  <si>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</si>
  <si>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</si>
  <si>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</si>
  <si>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</si>
  <si>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</si>
  <si>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</si>
  <si>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</si>
  <si>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</si>
  <si>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</si>
  <si>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</si>
  <si>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</si>
  <si>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</si>
  <si>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</si>
  <si>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</si>
  <si>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</si>
  <si>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</si>
  <si>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</si>
  <si>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</si>
  <si>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</si>
  <si>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</si>
  <si>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</si>
  <si>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</si>
  <si>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</si>
  <si>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</si>
  <si>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</si>
  <si>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</si>
  <si>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</si>
  <si>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</si>
  <si>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</si>
  <si>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</si>
  <si>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</si>
  <si>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</si>
  <si>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</si>
  <si>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</si>
  <si>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</si>
  <si>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</si>
  <si>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</si>
  <si>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</si>
  <si>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</si>
  <si>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</si>
  <si>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</si>
  <si>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</si>
  <si>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</si>
  <si>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</si>
  <si>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</si>
  <si>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</si>
  <si>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</si>
  <si>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</si>
  <si>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</si>
  <si>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</si>
  <si>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</si>
  <si>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</si>
  <si>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</si>
  <si>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</si>
  <si>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</si>
  <si>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</si>
  <si>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</si>
  <si>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</si>
  <si>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</si>
  <si>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</si>
  <si>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</si>
  <si>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</si>
  <si>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</si>
  <si>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</si>
  <si>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</si>
  <si>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</si>
  <si>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</si>
  <si>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</si>
  <si>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</si>
  <si>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</si>
  <si>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</si>
  <si>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</si>
  <si>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</si>
  <si>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</si>
  <si>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</si>
  <si>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</si>
  <si>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</si>
  <si>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</si>
  <si>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</si>
  <si>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</si>
  <si>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</si>
  <si>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</si>
  <si>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</si>
  <si>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</si>
  <si>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</si>
  <si>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</si>
  <si>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</si>
  <si>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</si>
  <si>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</si>
  <si>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</si>
  <si>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</si>
  <si>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</si>
  <si>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</si>
  <si>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</si>
  <si>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</si>
  <si>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</si>
  <si>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</si>
  <si>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</si>
  <si>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</si>
  <si>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</si>
  <si>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</si>
  <si>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</si>
  <si>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</si>
  <si>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</si>
  <si>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</si>
  <si>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</si>
  <si>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</si>
  <si>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</si>
  <si>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</si>
  <si>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</si>
  <si>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</si>
  <si>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</si>
  <si>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</si>
  <si>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</si>
  <si>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</si>
  <si>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</si>
  <si>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</si>
  <si>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</si>
  <si>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</si>
  <si>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</si>
  <si>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</si>
  <si>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</si>
  <si>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</si>
  <si>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</si>
  <si>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</si>
  <si>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</si>
  <si>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</si>
  <si>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</si>
  <si>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</si>
  <si>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</si>
  <si>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</si>
  <si>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</si>
  <si>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</si>
  <si>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</si>
  <si>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</si>
  <si>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</si>
  <si>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</si>
  <si>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</si>
  <si>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</si>
  <si>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</si>
  <si>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</si>
  <si>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</si>
  <si>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</si>
  <si>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</si>
  <si>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</si>
  <si>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</si>
  <si>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</si>
  <si>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</si>
  <si>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</si>
  <si>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</si>
  <si>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</si>
  <si>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</si>
  <si>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</si>
  <si>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</si>
  <si>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</si>
  <si>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</si>
  <si>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</si>
  <si>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</si>
  <si>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</si>
  <si>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</si>
  <si>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</si>
  <si>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</si>
  <si>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</si>
  <si>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</si>
  <si>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</si>
  <si>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</si>
  <si>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</si>
  <si>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</si>
  <si>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</si>
  <si>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</si>
  <si>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</si>
  <si>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</si>
  <si>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</si>
  <si>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</si>
  <si>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</si>
  <si>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</si>
  <si>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</si>
  <si>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</si>
  <si>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</si>
  <si>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</si>
  <si>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</si>
  <si>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</si>
  <si>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</si>
  <si>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</si>
  <si>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</si>
  <si>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</si>
  <si>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</si>
  <si>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</si>
  <si>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</si>
  <si>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</si>
  <si>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</si>
  <si>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</si>
  <si>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</si>
  <si>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</si>
  <si>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</si>
  <si>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</si>
  <si>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</si>
  <si>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</si>
  <si>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</si>
  <si>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</si>
  <si>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</si>
  <si>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</si>
  <si>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</si>
  <si>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</si>
  <si>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</si>
  <si>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</si>
  <si>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</si>
  <si>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</si>
  <si>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</si>
  <si>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</si>
  <si>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</si>
  <si>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</si>
  <si>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</si>
  <si>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</si>
  <si>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</si>
  <si>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</si>
  <si>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</si>
  <si>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</si>
  <si>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</si>
  <si>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</si>
  <si>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</si>
  <si>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</si>
  <si>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</si>
  <si>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</si>
  <si>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</si>
  <si>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</si>
  <si>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</si>
  <si>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</si>
  <si>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</si>
  <si>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</si>
  <si>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</si>
  <si>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</si>
  <si>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</si>
  <si>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</si>
  <si>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</si>
  <si>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</si>
  <si>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</si>
  <si>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</si>
  <si>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</si>
  <si>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</si>
  <si>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</si>
  <si>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</si>
  <si>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</si>
  <si>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</si>
  <si>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</si>
  <si>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</si>
  <si>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</si>
  <si>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</si>
  <si>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</si>
  <si>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</si>
  <si>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</si>
  <si>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</si>
  <si>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</si>
  <si>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</si>
  <si>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</si>
  <si>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</si>
  <si>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</si>
  <si>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</si>
  <si>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</si>
  <si>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</si>
  <si>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</si>
  <si>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</si>
  <si>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</si>
  <si>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</si>
  <si>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</si>
  <si>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</si>
  <si>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</si>
  <si>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</si>
  <si>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</si>
  <si>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</si>
  <si>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</si>
  <si>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</si>
  <si>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</si>
  <si>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</si>
  <si>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</si>
  <si>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</si>
  <si>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</si>
  <si>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</si>
  <si>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</si>
  <si>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</si>
  <si>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</si>
  <si>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</si>
  <si>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</si>
  <si>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</si>
  <si>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</si>
  <si>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</si>
  <si>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</si>
  <si>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</si>
  <si>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</si>
  <si>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</si>
  <si>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</si>
  <si>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</si>
  <si>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</si>
  <si>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</si>
  <si>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</si>
  <si>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</si>
  <si>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</si>
  <si>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</si>
  <si>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</si>
  <si>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</si>
  <si>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</si>
  <si>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</si>
  <si>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</si>
  <si>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</si>
  <si>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</si>
  <si>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</si>
  <si>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</si>
  <si>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</si>
  <si>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</si>
  <si>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</si>
  <si>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</si>
  <si>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</si>
  <si>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</si>
  <si>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</si>
  <si>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</si>
  <si>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</si>
  <si>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</si>
  <si>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</si>
  <si>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</si>
  <si>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</si>
  <si>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</si>
  <si>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</si>
  <si>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</si>
  <si>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</si>
  <si>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</si>
  <si>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</si>
  <si>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</si>
  <si>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</si>
  <si>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</si>
  <si>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</si>
  <si>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</si>
  <si>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</si>
  <si>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</si>
  <si>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</si>
  <si>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</si>
  <si>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</si>
  <si>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</si>
  <si>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</si>
  <si>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</si>
  <si>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</si>
  <si>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</si>
  <si>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</si>
  <si>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</si>
  <si>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</si>
  <si>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</si>
  <si>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</si>
  <si>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</si>
  <si>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</si>
  <si>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</si>
  <si>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</si>
  <si>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</si>
  <si>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</si>
  <si>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</si>
  <si>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</si>
  <si>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</si>
  <si>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</si>
  <si>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</si>
  <si>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</si>
  <si>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</si>
  <si>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</si>
  <si>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</si>
  <si>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</si>
  <si>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</si>
  <si>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</si>
  <si>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</si>
  <si>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</si>
  <si>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</si>
  <si>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</si>
  <si>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</si>
  <si>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</si>
  <si>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</si>
  <si>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</si>
  <si>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</si>
  <si>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</si>
  <si>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</si>
  <si>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</si>
  <si>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</si>
  <si>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</si>
  <si>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</si>
  <si>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</si>
  <si>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</si>
  <si>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</si>
  <si>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</si>
  <si>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</si>
  <si>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</si>
  <si>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</si>
  <si>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</si>
  <si>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</si>
  <si>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</si>
  <si>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</si>
  <si>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</si>
  <si>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</si>
  <si>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</si>
  <si>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</si>
  <si>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</si>
  <si>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</si>
  <si>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</si>
  <si>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</si>
  <si>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</si>
  <si>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</si>
  <si>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</si>
  <si>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</si>
  <si>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</si>
  <si>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</si>
  <si>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</si>
  <si>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</si>
  <si>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</si>
  <si>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</si>
  <si>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</si>
  <si>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</si>
  <si>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</si>
  <si>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</si>
  <si>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</si>
  <si>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</si>
  <si>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</si>
  <si>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</si>
  <si>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</si>
  <si>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</si>
  <si>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</si>
  <si>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</si>
  <si>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</si>
  <si>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</si>
  <si>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</si>
  <si>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</si>
  <si>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</si>
  <si>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</si>
  <si>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</si>
  <si>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</si>
  <si>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</si>
  <si>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</si>
  <si>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</si>
  <si>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</si>
  <si>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</si>
  <si>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</si>
  <si>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</si>
  <si>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</si>
  <si>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</si>
  <si>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</si>
  <si>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</si>
  <si>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</si>
  <si>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</si>
  <si>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</si>
  <si>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</si>
  <si>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</si>
  <si>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</si>
  <si>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</si>
  <si>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</si>
  <si>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</si>
  <si>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</si>
  <si>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</si>
  <si>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</si>
  <si>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</si>
  <si>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</si>
  <si>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</si>
  <si>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</si>
  <si>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</si>
  <si>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</si>
  <si>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</si>
  <si>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</si>
  <si>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</si>
  <si>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</si>
  <si>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</si>
  <si>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</si>
  <si>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</si>
  <si>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</si>
  <si>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</si>
  <si>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</si>
  <si>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</si>
  <si>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</si>
  <si>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</si>
  <si>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</si>
  <si>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</si>
  <si>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</si>
  <si>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</si>
  <si>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</si>
  <si>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</si>
  <si>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</si>
  <si>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</si>
  <si>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</si>
  <si>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</si>
  <si>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</si>
  <si>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</si>
  <si>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</si>
  <si>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</si>
  <si>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</si>
  <si>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</si>
  <si>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</si>
  <si>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</si>
  <si>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</si>
  <si>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</si>
  <si>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</si>
  <si>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</si>
  <si>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</si>
  <si>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</si>
  <si>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</si>
  <si>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</si>
  <si>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</si>
  <si>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</si>
  <si>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</si>
  <si>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</si>
  <si>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</si>
  <si>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</si>
  <si>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</si>
  <si>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</si>
  <si>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</si>
  <si>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</si>
  <si>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</si>
  <si>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</si>
  <si>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</si>
  <si>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</si>
  <si>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</si>
  <si>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</si>
  <si>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</si>
  <si>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</si>
  <si>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</si>
  <si>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</si>
  <si>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</si>
  <si>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</si>
  <si>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</si>
  <si>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</si>
  <si>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</si>
  <si>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</si>
  <si>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</si>
  <si>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</si>
  <si>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</si>
  <si>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</si>
  <si>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</si>
  <si>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</si>
  <si>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</si>
  <si>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</si>
  <si>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</si>
  <si>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</si>
  <si>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</si>
  <si>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</si>
  <si>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</si>
  <si>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</si>
  <si>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</si>
  <si>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</si>
  <si>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</si>
  <si>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</si>
  <si>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</si>
  <si>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</si>
  <si>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</si>
  <si>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</si>
  <si>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</si>
  <si>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</si>
  <si>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</si>
  <si>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</si>
  <si>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</si>
  <si>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</si>
  <si>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</si>
  <si>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</si>
  <si>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</si>
  <si>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</si>
  <si>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</si>
  <si>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</si>
  <si>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</si>
  <si>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</si>
  <si>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</si>
  <si>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</si>
  <si>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</si>
  <si>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</si>
  <si>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</si>
  <si>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</si>
  <si>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</si>
  <si>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</si>
  <si>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</si>
  <si>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</si>
  <si>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</si>
  <si>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</si>
  <si>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</si>
  <si>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</si>
  <si>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</si>
  <si>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</si>
  <si>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</si>
  <si>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</si>
  <si>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</si>
  <si>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</si>
  <si>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</si>
  <si>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</si>
  <si>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</si>
  <si>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</si>
  <si>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</si>
  <si>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</si>
  <si>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</si>
  <si>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</si>
  <si>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</si>
  <si>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</si>
  <si>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</si>
  <si>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</si>
  <si>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</si>
  <si>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</si>
  <si>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</si>
  <si>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</si>
  <si>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</si>
  <si>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</si>
  <si>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</si>
  <si>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</si>
  <si>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</si>
  <si>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</si>
  <si>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</si>
  <si>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</si>
  <si>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</si>
  <si>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</si>
  <si>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</si>
  <si>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</si>
  <si>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</si>
  <si>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</si>
  <si>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</si>
  <si>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</si>
  <si>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</si>
  <si>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</si>
  <si>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</si>
  <si>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</si>
  <si>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</si>
  <si>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</si>
  <si>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</si>
  <si>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</si>
  <si>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</si>
  <si>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</si>
  <si>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</si>
  <si>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</si>
  <si>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</si>
  <si>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</si>
  <si>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</si>
  <si>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</si>
  <si>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</si>
  <si>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</si>
  <si>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</si>
  <si>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</si>
  <si>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</si>
  <si>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</si>
  <si>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</si>
  <si>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</si>
  <si>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</si>
  <si>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</si>
  <si>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</si>
  <si>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</si>
  <si>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</si>
  <si>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</si>
  <si>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</si>
  <si>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</si>
  <si>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</si>
  <si>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</si>
  <si>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</si>
  <si>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</si>
  <si>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</si>
  <si>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</si>
  <si>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</si>
  <si>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</si>
  <si>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</si>
  <si>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</si>
  <si>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</si>
  <si>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</si>
  <si>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</si>
  <si>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</si>
  <si>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</si>
  <si>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</si>
  <si>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</si>
  <si>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</si>
  <si>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</si>
  <si>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</si>
  <si>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</si>
  <si>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</si>
  <si>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</si>
  <si>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</si>
  <si>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</si>
  <si>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</si>
  <si>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</si>
  <si>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</si>
  <si>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</si>
  <si>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</si>
  <si>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</si>
  <si>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</si>
  <si>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</si>
  <si>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</si>
  <si>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</si>
  <si>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</si>
  <si>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</si>
  <si>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</si>
  <si>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</si>
  <si>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</si>
  <si>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</si>
  <si>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</si>
  <si>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</si>
  <si>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</si>
  <si>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</si>
  <si>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</si>
  <si>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</si>
  <si>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</si>
  <si>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</si>
  <si>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</si>
  <si>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</si>
  <si>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</si>
  <si>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</si>
  <si>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</si>
  <si>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</si>
  <si>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</si>
  <si>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</si>
  <si>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</si>
  <si>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</si>
  <si>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</si>
  <si>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</si>
  <si>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</si>
  <si>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</si>
  <si>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</si>
  <si>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</si>
  <si>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</si>
  <si>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</si>
  <si>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</si>
  <si>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</si>
  <si>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</si>
  <si>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</si>
  <si>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</si>
  <si>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</si>
  <si>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</si>
  <si>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</si>
  <si>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</si>
  <si>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</si>
  <si>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</si>
  <si>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</si>
  <si>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</si>
  <si>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</si>
  <si>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</si>
  <si>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</si>
  <si>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</si>
  <si>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</si>
  <si>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</si>
  <si>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</si>
  <si>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</si>
  <si>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</si>
  <si>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</si>
  <si>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</si>
  <si>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</si>
  <si>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</si>
  <si>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</si>
  <si>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</si>
  <si>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</si>
  <si>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</si>
  <si>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</si>
  <si>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</si>
  <si>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</si>
  <si>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</si>
  <si>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</si>
  <si>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</si>
  <si>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</si>
  <si>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</si>
  <si>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</si>
  <si>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</si>
  <si>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</si>
  <si>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</si>
  <si>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</si>
  <si>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</si>
  <si>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</si>
  <si>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</si>
  <si>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</si>
  <si>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</si>
  <si>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</si>
  <si>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</si>
  <si>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</si>
  <si>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</si>
  <si>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</si>
  <si>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</si>
  <si>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</si>
  <si>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</si>
  <si>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</si>
  <si>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</si>
  <si>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</si>
  <si>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</si>
  <si>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</si>
  <si>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</si>
  <si>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</si>
  <si>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</si>
  <si>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</si>
  <si>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</si>
  <si>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</si>
  <si>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</si>
  <si>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</si>
  <si>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</si>
  <si>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</si>
  <si>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</si>
  <si>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</si>
  <si>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</si>
  <si>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</si>
  <si>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</si>
  <si>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</si>
  <si>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</si>
  <si>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</si>
  <si>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</si>
  <si>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</si>
  <si>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</si>
  <si>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</si>
  <si>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</si>
  <si>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</si>
  <si>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</si>
  <si>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</si>
  <si>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</si>
  <si>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</si>
  <si>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</si>
  <si>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</si>
  <si>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</si>
  <si>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</si>
  <si>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</si>
  <si>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</si>
  <si>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</si>
  <si>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</si>
  <si>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</si>
  <si>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</si>
  <si>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</si>
  <si>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</si>
  <si>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</si>
  <si>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</si>
  <si>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</si>
  <si>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</si>
  <si>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</si>
  <si>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</si>
  <si>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</si>
  <si>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</si>
  <si>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</si>
  <si>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</si>
  <si>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</si>
  <si>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</si>
  <si>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</si>
  <si>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</si>
  <si>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</si>
  <si>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</si>
  <si>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</si>
  <si>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</si>
  <si>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</si>
  <si>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</si>
  <si>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</si>
  <si>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</si>
  <si>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</si>
  <si>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</si>
  <si>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</si>
  <si>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</si>
  <si>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</si>
  <si>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</si>
  <si>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</si>
  <si>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</si>
  <si>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</si>
  <si>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</si>
  <si>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</si>
  <si>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</si>
  <si>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</si>
  <si>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</si>
  <si>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</si>
  <si>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</si>
  <si>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</si>
  <si>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</si>
  <si>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</si>
  <si>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</si>
  <si>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</si>
  <si>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</si>
  <si>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</si>
  <si>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</si>
  <si>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</si>
  <si>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</si>
  <si>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</si>
  <si>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</si>
  <si>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</si>
  <si>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</si>
  <si>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</si>
  <si>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</si>
  <si>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</si>
  <si>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</si>
  <si>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</si>
  <si>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</si>
  <si>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</si>
  <si>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</si>
  <si>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</si>
  <si>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</si>
  <si>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</si>
  <si>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</si>
  <si>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</si>
  <si>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</si>
  <si>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</si>
  <si>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</si>
  <si>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</si>
  <si>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</si>
  <si>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</si>
  <si>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</si>
  <si>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</si>
  <si>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</si>
  <si>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</si>
  <si>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</si>
  <si>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</si>
  <si>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</si>
  <si>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</si>
  <si>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</si>
  <si>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</si>
  <si>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</si>
  <si>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</si>
  <si>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</si>
  <si>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</si>
  <si>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</si>
  <si>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</si>
  <si>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</si>
  <si>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</si>
  <si>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</si>
  <si>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</si>
  <si>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</si>
  <si>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</si>
  <si>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</si>
  <si>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</si>
  <si>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</si>
  <si>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</si>
  <si>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</si>
  <si>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</si>
  <si>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</si>
  <si>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</si>
  <si>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</si>
  <si>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</si>
  <si>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</si>
  <si>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</si>
  <si>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</si>
  <si>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</si>
  <si>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</si>
  <si>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</si>
  <si>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</si>
  <si>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</si>
  <si>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</si>
  <si>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</si>
  <si>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</si>
  <si>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</si>
  <si>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</si>
  <si>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</si>
  <si>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</si>
  <si>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</si>
  <si>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</si>
  <si>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</si>
  <si>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</si>
  <si>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</si>
  <si>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</si>
  <si>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</si>
  <si>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</si>
  <si>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</si>
  <si>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</si>
  <si>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</si>
  <si>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</si>
  <si>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</si>
  <si>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</si>
  <si>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</si>
  <si>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</si>
  <si>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</si>
  <si>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</si>
  <si>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</si>
  <si>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</si>
  <si>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</si>
  <si>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</si>
  <si>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</si>
  <si>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</si>
  <si>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</si>
  <si>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</si>
  <si>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</si>
  <si>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</si>
  <si>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</si>
  <si>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</si>
  <si>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</si>
  <si>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</si>
  <si>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</si>
  <si>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</si>
  <si>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</si>
  <si>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</si>
  <si>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</si>
  <si>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</si>
  <si>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</si>
  <si>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</si>
  <si>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</si>
  <si>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</si>
  <si>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</si>
  <si>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</si>
  <si>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</si>
  <si>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</si>
  <si>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</si>
  <si>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</si>
  <si>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</si>
  <si>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</si>
  <si>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</si>
  <si>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</si>
  <si>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</si>
  <si>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</si>
  <si>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</si>
  <si>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</si>
  <si>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</si>
  <si>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</si>
  <si>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</si>
  <si>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</si>
  <si>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</si>
  <si>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</si>
  <si>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</si>
  <si>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</si>
  <si>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</si>
  <si>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</si>
  <si>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</si>
  <si>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</si>
  <si>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</si>
  <si>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</si>
  <si>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</si>
  <si>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</si>
  <si>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</si>
  <si>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</si>
  <si>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</si>
  <si>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</si>
  <si>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</si>
  <si>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</si>
  <si>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</si>
  <si>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</si>
  <si>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</si>
  <si>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</si>
  <si>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</si>
  <si>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</si>
  <si>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</si>
  <si>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</si>
  <si>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</si>
  <si>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</si>
  <si>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</si>
  <si>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</si>
  <si>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</si>
  <si>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</si>
  <si>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</si>
  <si>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</si>
  <si>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</si>
  <si>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</si>
  <si>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</si>
  <si>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</si>
  <si>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</si>
  <si>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</si>
  <si>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</si>
  <si>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</si>
  <si>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</si>
  <si>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</si>
  <si>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</si>
  <si>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</si>
  <si>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</si>
  <si>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</si>
  <si>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</si>
  <si>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</si>
  <si>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</si>
  <si>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</si>
  <si>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</si>
  <si>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</si>
  <si>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</si>
  <si>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</si>
  <si>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</si>
  <si>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</si>
  <si>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</si>
  <si>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</si>
  <si>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</si>
  <si>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</si>
  <si>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</si>
  <si>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</si>
  <si>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</si>
  <si>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</si>
  <si>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</si>
  <si>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</si>
  <si>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</si>
  <si>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</si>
  <si>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</si>
  <si>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</si>
  <si>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</si>
  <si>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</si>
  <si>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</si>
  <si>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</si>
  <si>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</si>
  <si>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</si>
  <si>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</si>
  <si>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</si>
  <si>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</si>
  <si>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</si>
  <si>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</si>
  <si>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</si>
  <si>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</si>
  <si>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</si>
  <si>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</si>
  <si>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</si>
  <si>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</si>
  <si>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</si>
  <si>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</si>
  <si>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</si>
  <si>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</si>
  <si>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</si>
  <si>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</si>
  <si>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</si>
  <si>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</si>
  <si>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</si>
  <si>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</si>
  <si>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</si>
  <si>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</si>
  <si>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</si>
  <si>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</si>
  <si>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</si>
  <si>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</si>
  <si>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</si>
  <si>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</si>
  <si>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</si>
  <si>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</si>
  <si>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</si>
  <si>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</si>
  <si>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</si>
  <si>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</si>
  <si>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</si>
  <si>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</si>
  <si>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</si>
  <si>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</si>
  <si>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</si>
  <si>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</si>
  <si>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</si>
  <si>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</si>
  <si>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</si>
  <si>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</si>
  <si>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</si>
  <si>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</si>
  <si>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</si>
  <si>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</si>
  <si>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</si>
  <si>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</si>
  <si>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</si>
  <si>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</si>
  <si>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</si>
  <si>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</si>
  <si>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</si>
  <si>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</si>
  <si>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</si>
  <si>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</si>
  <si>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</si>
  <si>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</si>
  <si>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</si>
  <si>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</si>
  <si>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</si>
  <si>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</si>
  <si>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</si>
  <si>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</si>
  <si>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</si>
  <si>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</si>
  <si>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</si>
  <si>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</si>
  <si>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</si>
  <si>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</si>
  <si>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</si>
  <si>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</si>
  <si>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</si>
  <si>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</si>
  <si>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</si>
  <si>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</si>
  <si>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</si>
  <si>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</si>
  <si>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</si>
  <si>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</si>
  <si>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</si>
  <si>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</si>
  <si>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</si>
  <si>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</si>
  <si>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</si>
  <si>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</si>
  <si>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</si>
  <si>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</si>
  <si>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</si>
  <si>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</si>
  <si>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</si>
  <si>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</si>
  <si>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</si>
  <si>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</si>
  <si>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</si>
  <si>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</si>
  <si>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</si>
  <si>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</si>
  <si>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</si>
  <si>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</si>
  <si>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</si>
  <si>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</si>
  <si>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</si>
  <si>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</si>
  <si>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</si>
  <si>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</si>
  <si>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</si>
  <si>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</si>
  <si>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</si>
  <si>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</si>
  <si>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</si>
  <si>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</si>
  <si>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</si>
  <si>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</si>
  <si>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</si>
  <si>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</si>
  <si>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</si>
  <si>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</si>
  <si>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</si>
  <si>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</si>
  <si>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</si>
  <si>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</si>
  <si>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</si>
  <si>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</si>
  <si>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</si>
  <si>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</si>
  <si>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</si>
  <si>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</si>
  <si>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</si>
  <si>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</si>
  <si>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</si>
  <si>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</si>
  <si>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</si>
  <si>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</si>
  <si>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</si>
  <si>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</si>
  <si>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</si>
  <si>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</si>
  <si>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</si>
  <si>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</si>
  <si>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</si>
  <si>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</si>
  <si>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</si>
  <si>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</si>
  <si>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</si>
  <si>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</si>
  <si>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</si>
  <si>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</si>
  <si>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</si>
  <si>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</si>
  <si>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</si>
  <si>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</si>
  <si>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</si>
  <si>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</si>
  <si>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</si>
  <si>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</si>
  <si>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</si>
  <si>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</si>
  <si>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</si>
  <si>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</si>
  <si>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</si>
  <si>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</si>
  <si>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</si>
  <si>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</si>
  <si>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</si>
  <si>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</si>
  <si>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</si>
  <si>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</si>
  <si>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</si>
  <si>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</si>
  <si>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</si>
  <si>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</si>
  <si>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</si>
  <si>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</si>
  <si>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</si>
  <si>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</si>
  <si>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</si>
  <si>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</si>
  <si>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</si>
  <si>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</si>
  <si>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</si>
  <si>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</si>
  <si>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</si>
  <si>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</si>
  <si>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</si>
  <si>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</si>
  <si>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</si>
  <si>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</si>
  <si>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</si>
  <si>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</si>
  <si>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</si>
  <si>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</si>
  <si>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</si>
  <si>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</si>
  <si>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</si>
  <si>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</si>
  <si>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</si>
  <si>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</si>
  <si>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</si>
  <si>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</si>
  <si>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</si>
  <si>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</si>
  <si>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</si>
  <si>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</si>
  <si>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</si>
  <si>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</si>
  <si>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</si>
  <si>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</si>
  <si>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</si>
  <si>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</si>
  <si>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</si>
  <si>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</si>
  <si>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</si>
  <si>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</si>
  <si>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</si>
  <si>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</si>
  <si>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</si>
  <si>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</si>
  <si>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</si>
  <si>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</si>
  <si>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</si>
  <si>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</si>
  <si>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</si>
  <si>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</si>
  <si>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</si>
  <si>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</si>
  <si>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</si>
  <si>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</si>
  <si>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</si>
  <si>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</si>
  <si>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</si>
  <si>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</si>
  <si>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</si>
  <si>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</si>
  <si>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</si>
  <si>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</si>
  <si>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</si>
  <si>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</si>
  <si>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</si>
  <si>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</si>
  <si>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</si>
  <si>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</si>
  <si>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</si>
  <si>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</si>
  <si>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</si>
  <si>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</si>
  <si>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</si>
  <si>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</si>
  <si>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</si>
  <si>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</si>
  <si>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</si>
  <si>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</si>
  <si>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</si>
  <si>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</si>
  <si>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</si>
  <si>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</si>
  <si>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</si>
  <si>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</si>
  <si>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</si>
  <si>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</si>
  <si>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</si>
  <si>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</si>
  <si>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</si>
  <si>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</si>
  <si>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</si>
  <si>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</si>
  <si>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</si>
  <si>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</si>
  <si>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</si>
  <si>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</si>
  <si>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</si>
  <si>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</si>
  <si>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</si>
  <si>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</si>
  <si>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</si>
  <si>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</si>
  <si>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</si>
  <si>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</si>
  <si>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</si>
  <si>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</si>
  <si>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</si>
  <si>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</si>
  <si>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</si>
  <si>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</si>
  <si>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</si>
  <si>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</si>
  <si>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</si>
  <si>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</si>
  <si>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</si>
  <si>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</si>
  <si>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</si>
  <si>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</si>
  <si>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</si>
  <si>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</si>
  <si>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</si>
  <si>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</si>
  <si>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</si>
  <si>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</si>
  <si>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</si>
  <si>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</si>
  <si>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</si>
  <si>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</si>
  <si>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</si>
  <si>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</si>
  <si>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</si>
  <si>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</si>
  <si>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</si>
  <si>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</si>
  <si>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</si>
  <si>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</si>
  <si>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</si>
  <si>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</si>
  <si>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</si>
  <si>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</si>
  <si>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</si>
  <si>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</si>
  <si>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</si>
  <si>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</si>
  <si>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</si>
  <si>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</si>
  <si>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</si>
  <si>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</si>
  <si>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</si>
  <si>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</si>
  <si>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</si>
  <si>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</si>
  <si>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</si>
  <si>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</si>
  <si>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</si>
  <si>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</si>
  <si>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</si>
  <si>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</si>
  <si>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</si>
  <si>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</si>
  <si>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</si>
  <si>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</si>
  <si>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</si>
  <si>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</si>
  <si>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</si>
  <si>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</si>
  <si>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</si>
  <si>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</si>
  <si>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</si>
  <si>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</si>
  <si>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</si>
  <si>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</si>
  <si>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</si>
  <si>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</si>
  <si>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</si>
  <si>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</si>
  <si>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</si>
  <si>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</si>
  <si>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</si>
  <si>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</si>
  <si>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</si>
  <si>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</si>
  <si>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</si>
  <si>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</si>
  <si>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</si>
  <si>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</si>
  <si>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</si>
  <si>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</si>
  <si>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</si>
  <si>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</si>
  <si>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</si>
  <si>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</si>
  <si>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</si>
  <si>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</si>
  <si>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</si>
  <si>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</si>
  <si>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</si>
  <si>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</si>
  <si>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</si>
  <si>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</si>
  <si>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</si>
  <si>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</si>
  <si>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</si>
  <si>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</si>
  <si>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</si>
  <si>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</si>
  <si>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</si>
  <si>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</si>
  <si>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</si>
  <si>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</si>
  <si>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</si>
  <si>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</si>
  <si>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</si>
  <si>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</si>
  <si>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</si>
  <si>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</si>
  <si>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</si>
  <si>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</si>
  <si>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</si>
  <si>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</si>
  <si>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</si>
  <si>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</si>
  <si>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</si>
  <si>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</si>
  <si>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</si>
  <si>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</si>
  <si>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</si>
  <si>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</si>
  <si>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</si>
  <si>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</si>
  <si>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</si>
  <si>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</si>
  <si>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</si>
  <si>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</si>
  <si>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</si>
  <si>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</si>
  <si>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</si>
  <si>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</si>
  <si>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</si>
  <si>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</si>
  <si>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</si>
  <si>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</si>
  <si>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</si>
  <si>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</si>
  <si>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</si>
  <si>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</si>
  <si>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</si>
  <si>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</si>
  <si>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</si>
  <si>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</si>
  <si>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</si>
  <si>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</si>
  <si>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</si>
  <si>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</si>
  <si>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</si>
  <si>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</si>
  <si>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</si>
  <si>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</si>
  <si>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</si>
  <si>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</si>
  <si>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</si>
  <si>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</si>
  <si>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</si>
  <si>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</si>
  <si>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</si>
  <si>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</si>
  <si>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</si>
  <si>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</si>
  <si>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</si>
  <si>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</si>
  <si>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</si>
  <si>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</si>
  <si>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</si>
  <si>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</si>
  <si>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</si>
  <si>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</si>
  <si>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</si>
  <si>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</si>
  <si>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</si>
  <si>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</si>
  <si>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</si>
  <si>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</si>
  <si>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</si>
  <si>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</si>
  <si>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</si>
  <si>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</si>
  <si>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</si>
  <si>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</si>
  <si>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</si>
  <si>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</si>
  <si>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</si>
  <si>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</si>
  <si>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</si>
  <si>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</si>
  <si>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</si>
  <si>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</si>
  <si>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</si>
  <si>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</si>
  <si>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</si>
  <si>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</si>
  <si>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</si>
  <si>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</si>
  <si>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</si>
  <si>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</si>
  <si>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</si>
  <si>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</si>
  <si>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</si>
  <si>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</si>
  <si>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</si>
  <si>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</si>
  <si>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</si>
  <si>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</si>
  <si>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</si>
  <si>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</si>
  <si>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</si>
  <si>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</si>
  <si>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</si>
  <si>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</si>
  <si>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</si>
  <si>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</si>
  <si>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</si>
  <si>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</si>
  <si>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</si>
  <si>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</si>
  <si>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</si>
  <si>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</si>
  <si>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</si>
  <si>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</si>
  <si>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</si>
  <si>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</si>
  <si>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</si>
  <si>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</si>
  <si>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</si>
  <si>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</si>
  <si>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</si>
  <si>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</si>
  <si>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</si>
  <si>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</si>
  <si>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</si>
  <si>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</si>
  <si>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</si>
  <si>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</si>
  <si>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</si>
  <si>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</si>
  <si>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</si>
  <si>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</si>
  <si>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</si>
  <si>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</si>
  <si>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</si>
  <si>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</si>
  <si>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</si>
  <si>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</si>
  <si>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</si>
  <si>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</si>
  <si>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</si>
  <si>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</si>
  <si>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</si>
  <si>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</si>
  <si>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</si>
  <si>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</si>
  <si>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</si>
  <si>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</si>
  <si>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</si>
  <si>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</si>
  <si>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</si>
  <si>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</si>
  <si>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</si>
  <si>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</si>
  <si>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</si>
  <si>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</si>
  <si>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</si>
  <si>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</si>
  <si>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</si>
  <si>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</si>
  <si>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</si>
  <si>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</si>
  <si>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</si>
  <si>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</si>
  <si>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</si>
  <si>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</si>
  <si>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</si>
  <si>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</si>
  <si>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</si>
  <si>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</si>
  <si>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</si>
  <si>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</si>
  <si>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</si>
  <si>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</si>
  <si>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</si>
  <si>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</si>
  <si>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</si>
  <si>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</si>
  <si>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</si>
  <si>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</si>
  <si>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</si>
  <si>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</si>
  <si>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</si>
  <si>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</si>
  <si>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</si>
  <si>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</si>
  <si>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</si>
  <si>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</si>
  <si>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</si>
  <si>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</si>
  <si>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</si>
  <si>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</si>
  <si>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</si>
  <si>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</si>
  <si>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</si>
  <si>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</si>
  <si>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</si>
  <si>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</si>
  <si>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</si>
  <si>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</si>
  <si>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</si>
  <si>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</si>
  <si>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</si>
  <si>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</si>
  <si>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</si>
  <si>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</si>
  <si>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</si>
  <si>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</si>
  <si>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</si>
  <si>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</si>
  <si>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</si>
  <si>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</si>
  <si>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</si>
  <si>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</si>
  <si>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</si>
  <si>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</si>
  <si>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</si>
  <si>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</si>
  <si>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</si>
  <si>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</si>
  <si>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</si>
  <si>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</si>
  <si>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</si>
  <si>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</si>
  <si>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</si>
  <si>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</si>
  <si>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</si>
  <si>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</si>
  <si>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</si>
  <si>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</si>
  <si>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</si>
  <si>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</si>
  <si>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</si>
  <si>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</si>
  <si>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</si>
  <si>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</si>
  <si>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</si>
  <si>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</si>
  <si>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</si>
  <si>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</si>
  <si>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</si>
  <si>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</si>
  <si>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</si>
  <si>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</si>
  <si>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</si>
  <si>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</si>
  <si>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</si>
  <si>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</si>
  <si>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</si>
  <si>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</si>
  <si>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</si>
  <si>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</si>
  <si>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</si>
  <si>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</si>
  <si>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</si>
  <si>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</si>
  <si>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</si>
  <si>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</si>
  <si>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</si>
  <si>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</si>
  <si>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</si>
  <si>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</si>
  <si>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</si>
  <si>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</si>
  <si>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</si>
  <si>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</si>
  <si>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</si>
  <si>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</si>
  <si>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</si>
  <si>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</si>
  <si>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</si>
  <si>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</si>
  <si>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</si>
  <si>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</si>
  <si>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</si>
  <si>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</si>
  <si>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</si>
  <si>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</si>
  <si>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</si>
  <si>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</si>
  <si>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</si>
  <si>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</si>
  <si>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</si>
  <si>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</si>
  <si>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</si>
  <si>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</si>
  <si>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</si>
  <si>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</si>
  <si>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</si>
  <si>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</si>
  <si>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</si>
  <si>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</si>
  <si>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</si>
  <si>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</si>
  <si>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</si>
  <si>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</si>
  <si>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</si>
  <si>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</si>
  <si>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</si>
  <si>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</si>
  <si>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</si>
  <si>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</si>
  <si>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</si>
  <si>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</si>
  <si>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</si>
  <si>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</si>
  <si>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</si>
  <si>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</si>
  <si>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</si>
  <si>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</si>
  <si>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</si>
  <si>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</si>
  <si>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</si>
  <si>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</si>
  <si>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</si>
  <si>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</si>
  <si>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</si>
  <si>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</si>
  <si>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</si>
  <si>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</si>
  <si>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</si>
  <si>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</si>
  <si>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</si>
  <si>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</si>
  <si>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</si>
  <si>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</si>
  <si>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</si>
  <si>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</si>
  <si>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</si>
  <si>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</si>
  <si>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</si>
  <si>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</si>
  <si>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</si>
  <si>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</si>
  <si>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</si>
  <si>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</si>
  <si>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</si>
  <si>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</si>
  <si>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</si>
  <si>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</si>
  <si>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</si>
  <si>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</si>
  <si>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</si>
  <si>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</si>
  <si>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</si>
  <si>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</si>
  <si>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</si>
  <si>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</si>
  <si>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</si>
  <si>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</si>
  <si>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</si>
  <si>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</si>
  <si>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</si>
  <si>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</si>
  <si>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</si>
  <si>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</si>
  <si>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</si>
  <si>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</si>
  <si>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</si>
  <si>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</si>
  <si>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</si>
  <si>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</si>
  <si>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</si>
  <si>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</si>
  <si>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</si>
  <si>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</si>
  <si>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</si>
  <si>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</si>
  <si>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</si>
  <si>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</si>
  <si>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</si>
  <si>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</si>
  <si>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</si>
  <si>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</si>
  <si>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</si>
  <si>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</si>
  <si>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</si>
  <si>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</si>
  <si>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</si>
  <si>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</si>
  <si>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</si>
  <si>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</si>
  <si>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</si>
  <si>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</si>
  <si>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</si>
  <si>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</si>
  <si>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</si>
  <si>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</si>
  <si>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</si>
  <si>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</si>
  <si>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</si>
  <si>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</si>
  <si>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</si>
  <si>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</si>
  <si>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</si>
  <si>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</si>
  <si>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</si>
  <si>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</si>
  <si>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</si>
  <si>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</si>
  <si>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</si>
  <si>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</si>
  <si>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</si>
  <si>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</si>
  <si>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</si>
  <si>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</si>
  <si>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</si>
  <si>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</si>
  <si>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</si>
  <si>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</si>
  <si>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</si>
  <si>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</si>
  <si>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</si>
  <si>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</si>
  <si>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</si>
  <si>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</si>
  <si>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</si>
  <si>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</si>
  <si>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</si>
  <si>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</si>
  <si>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</si>
  <si>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</si>
  <si>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</si>
  <si>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</si>
  <si>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</si>
  <si>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</si>
  <si>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</si>
  <si>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</si>
  <si>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</si>
  <si>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</si>
  <si>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</si>
  <si>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</si>
  <si>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</si>
  <si>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</si>
  <si>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</si>
  <si>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</si>
  <si>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</si>
  <si>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</si>
  <si>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</si>
  <si>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</si>
  <si>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</si>
  <si>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</si>
  <si>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</si>
  <si>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</si>
  <si>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</si>
  <si>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</si>
  <si>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</si>
  <si>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</si>
  <si>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</si>
  <si>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</si>
  <si>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</si>
  <si>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</si>
  <si>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</si>
  <si>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</si>
  <si>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</si>
  <si>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</si>
  <si>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</si>
  <si>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</si>
  <si>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</si>
  <si>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</si>
  <si>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</si>
  <si>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</si>
  <si>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</si>
  <si>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</si>
  <si>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</si>
  <si>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</si>
  <si>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</si>
  <si>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</si>
  <si>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</si>
  <si>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</si>
  <si>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</si>
  <si>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</si>
  <si>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</si>
  <si>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</si>
  <si>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</si>
  <si>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</si>
  <si>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</si>
  <si>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</si>
  <si>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</si>
  <si>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</si>
  <si>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</si>
  <si>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</si>
  <si>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</si>
  <si>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</si>
  <si>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</si>
  <si>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</si>
  <si>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</si>
  <si>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</si>
  <si>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</si>
  <si>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</si>
  <si>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</si>
  <si>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</si>
  <si>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</si>
  <si>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</si>
  <si>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</si>
  <si>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</si>
  <si>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</si>
  <si>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</si>
  <si>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</si>
  <si>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</si>
  <si>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</si>
  <si>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</si>
  <si>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</si>
  <si>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</si>
  <si>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</si>
  <si>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</si>
  <si>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</si>
  <si>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</si>
  <si>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</si>
  <si>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</si>
  <si>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</si>
  <si>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</si>
  <si>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</si>
  <si>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</si>
  <si>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</si>
  <si>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</si>
  <si>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</si>
  <si>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</si>
  <si>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</si>
  <si>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</si>
  <si>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</si>
  <si>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</si>
  <si>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</si>
  <si>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</si>
  <si>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</si>
  <si>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</si>
  <si>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</si>
  <si>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</si>
  <si>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</si>
  <si>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</si>
  <si>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</si>
  <si>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</si>
  <si>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</si>
  <si>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</si>
  <si>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</si>
  <si>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</si>
  <si>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</si>
  <si>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</si>
  <si>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</si>
  <si>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</si>
  <si>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</si>
  <si>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</si>
  <si>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</si>
  <si>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</si>
  <si>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</si>
  <si>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</si>
  <si>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</si>
  <si>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</si>
  <si>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</si>
  <si>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</si>
  <si>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</si>
  <si>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</si>
  <si>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</si>
  <si>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</si>
  <si>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</si>
  <si>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</si>
  <si>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</si>
  <si>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</si>
  <si>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</si>
  <si>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</si>
  <si>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</si>
  <si>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</si>
  <si>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</si>
  <si>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</si>
  <si>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</si>
  <si>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</si>
  <si>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</si>
  <si>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</si>
  <si>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</si>
  <si>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</si>
  <si>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</si>
  <si>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</si>
  <si>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</si>
  <si>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</si>
  <si>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</si>
  <si>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</si>
  <si>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</si>
  <si>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</si>
  <si>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</si>
  <si>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</si>
  <si>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</si>
  <si>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</si>
  <si>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</si>
  <si>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</si>
  <si>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</si>
  <si>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</si>
  <si>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</si>
  <si>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</si>
  <si>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</si>
  <si>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</si>
  <si>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</si>
  <si>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</si>
  <si>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</si>
  <si>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</si>
  <si>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</si>
  <si>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</si>
  <si>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</si>
  <si>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</si>
  <si>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</si>
  <si>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</si>
  <si>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</si>
  <si>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</si>
  <si>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</si>
  <si>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</si>
  <si>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</si>
  <si>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</si>
  <si>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</si>
  <si>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</si>
  <si>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</si>
  <si>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</si>
  <si>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</si>
  <si>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</si>
  <si>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</si>
  <si>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</si>
  <si>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</si>
  <si>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</si>
  <si>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</si>
  <si>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</si>
  <si>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</si>
  <si>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</si>
  <si>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</si>
  <si>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</si>
  <si>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</si>
  <si>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</si>
  <si>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</si>
  <si>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</si>
  <si>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</si>
  <si>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</si>
  <si>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</si>
  <si>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</si>
  <si>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</si>
  <si>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</si>
  <si>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</si>
  <si>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</si>
  <si>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</si>
  <si>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</si>
  <si>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</si>
  <si>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</si>
  <si>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</si>
  <si>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</si>
  <si>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</si>
  <si>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</si>
  <si>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</si>
  <si>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</si>
  <si>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</si>
  <si>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</si>
  <si>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</si>
  <si>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</si>
  <si>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</si>
  <si>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</si>
  <si>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</si>
  <si>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</si>
  <si>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</si>
  <si>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</si>
  <si>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</si>
  <si>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</si>
  <si>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</si>
  <si>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</si>
  <si>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</si>
  <si>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</si>
  <si>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</si>
  <si>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</si>
  <si>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</si>
  <si>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</si>
  <si>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</si>
  <si>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</si>
  <si>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</si>
  <si>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</si>
  <si>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</si>
  <si>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</si>
  <si>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</si>
  <si>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</si>
  <si>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</si>
  <si>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</si>
  <si>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</si>
  <si>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</si>
  <si>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</si>
  <si>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</si>
  <si>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</si>
  <si>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</si>
  <si>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</si>
  <si>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</si>
  <si>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</si>
  <si>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</si>
  <si>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</si>
  <si>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</si>
  <si>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</si>
  <si>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</si>
  <si>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</si>
  <si>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</si>
  <si>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</si>
  <si>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</si>
  <si>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</si>
  <si>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</si>
  <si>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</si>
  <si>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</si>
  <si>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</si>
  <si>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</si>
  <si>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</si>
  <si>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</si>
  <si>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</si>
  <si>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</si>
  <si>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</si>
  <si>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</si>
  <si>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</si>
  <si>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</si>
  <si>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</si>
  <si>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</si>
  <si>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</si>
  <si>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</si>
  <si>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</si>
  <si>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</si>
  <si>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</si>
  <si>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</si>
  <si>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</si>
  <si>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</si>
  <si>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</si>
  <si>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</si>
  <si>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</si>
  <si>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</si>
  <si>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</si>
  <si>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</si>
  <si>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</si>
  <si>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</si>
  <si>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</si>
  <si>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</si>
  <si>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</si>
  <si>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</si>
  <si>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</si>
  <si>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</si>
  <si>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</si>
  <si>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</si>
  <si>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</si>
  <si>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</si>
  <si>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</si>
  <si>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</si>
  <si>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</si>
  <si>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</si>
  <si>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</si>
  <si>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</si>
  <si>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</si>
  <si>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</si>
  <si>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</si>
  <si>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</si>
  <si>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</si>
  <si>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</si>
  <si>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</si>
  <si>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</si>
  <si>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</si>
  <si>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</si>
  <si>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</si>
  <si>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</si>
  <si>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</si>
  <si>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</si>
  <si>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</si>
  <si>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</si>
  <si>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</si>
  <si>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</si>
  <si>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</si>
  <si>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</si>
  <si>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</si>
  <si>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</si>
  <si>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</si>
  <si>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</si>
  <si>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</si>
  <si>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</si>
  <si>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</si>
  <si>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</si>
  <si>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</si>
  <si>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</si>
  <si>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</si>
  <si>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</si>
  <si>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</si>
  <si>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</si>
  <si>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</si>
  <si>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</si>
  <si>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</si>
  <si>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</si>
  <si>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</si>
  <si>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</si>
  <si>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</si>
  <si>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</si>
  <si>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</si>
  <si>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</si>
  <si>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</si>
  <si>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</si>
  <si>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</si>
  <si>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</si>
  <si>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</si>
  <si>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</si>
  <si>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</si>
  <si>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</si>
  <si>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</si>
  <si>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</si>
  <si>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</si>
  <si>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</si>
  <si>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</si>
  <si>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</si>
  <si>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</si>
  <si>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</si>
  <si>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</si>
  <si>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</si>
  <si>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</si>
  <si>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</si>
  <si>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</si>
  <si>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</si>
  <si>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</si>
  <si>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</si>
  <si>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</si>
  <si>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</si>
  <si>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</si>
  <si>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</si>
  <si>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</si>
  <si>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</si>
  <si>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</si>
  <si>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</si>
  <si>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</si>
  <si>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</si>
  <si>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</si>
  <si>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</si>
  <si>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</si>
  <si>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</si>
  <si>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</si>
  <si>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</si>
  <si>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</si>
  <si>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</si>
  <si>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</si>
  <si>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</si>
  <si>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</si>
  <si>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</si>
  <si>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</si>
  <si>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</si>
  <si>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</si>
  <si>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</si>
  <si>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</si>
  <si>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</si>
  <si>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</si>
  <si>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</si>
  <si>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</si>
  <si>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</si>
  <si>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</si>
  <si>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</si>
  <si>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</si>
  <si>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</si>
  <si>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</si>
  <si>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</si>
  <si>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</si>
  <si>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</si>
  <si>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</si>
  <si>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</si>
  <si>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</si>
  <si>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</si>
  <si>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</si>
  <si>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</si>
  <si>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</si>
  <si>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</si>
  <si>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</si>
  <si>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</si>
  <si>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</si>
  <si>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</si>
  <si>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</si>
  <si>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</si>
  <si>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</si>
  <si>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</si>
  <si>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</si>
  <si>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</si>
  <si>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</si>
  <si>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</si>
  <si>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</si>
  <si>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</si>
  <si>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</si>
  <si>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</si>
  <si>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</si>
  <si>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</si>
  <si>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</si>
  <si>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</si>
  <si>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</si>
  <si>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</si>
  <si>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</si>
  <si>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</si>
  <si>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</si>
  <si>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</si>
  <si>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</si>
  <si>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</si>
  <si>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</si>
  <si>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</si>
  <si>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</si>
  <si>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</si>
  <si>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</si>
  <si>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</si>
  <si>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</si>
  <si>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</si>
  <si>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</si>
  <si>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</si>
  <si>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</si>
  <si>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</si>
  <si>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</si>
  <si>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</si>
  <si>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</si>
  <si>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</si>
  <si>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</si>
  <si>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</si>
  <si>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</si>
  <si>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</si>
  <si>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</si>
  <si>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</si>
  <si>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</si>
  <si>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</si>
  <si>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</si>
  <si>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</si>
  <si>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</si>
  <si>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</si>
  <si>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</si>
  <si>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</si>
  <si>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</si>
  <si>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</si>
  <si>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</si>
  <si>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</si>
  <si>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</si>
  <si>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</si>
  <si>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</si>
  <si>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</si>
  <si>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</si>
  <si>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</si>
  <si>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</si>
  <si>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</si>
  <si>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</si>
  <si>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</si>
  <si>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</si>
  <si>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</si>
  <si>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</si>
  <si>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</si>
  <si>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</si>
  <si>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</si>
  <si>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</si>
  <si>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</si>
  <si>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</si>
  <si>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</si>
  <si>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</si>
  <si>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</si>
  <si>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</si>
  <si>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</si>
  <si>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</si>
  <si>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</si>
  <si>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</si>
  <si>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</si>
  <si>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</si>
  <si>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</si>
  <si>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</si>
  <si>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</si>
  <si>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</si>
  <si>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</si>
  <si>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</si>
  <si>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</si>
  <si>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</si>
  <si>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</si>
  <si>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</si>
  <si>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</si>
  <si>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</si>
  <si>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</si>
  <si>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</si>
  <si>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</si>
  <si>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</si>
  <si>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</si>
  <si>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</si>
  <si>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</si>
  <si>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</si>
  <si>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</si>
  <si>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</si>
  <si>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</si>
  <si>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</si>
  <si>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</si>
  <si>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</si>
  <si>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</si>
  <si>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</si>
  <si>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</si>
  <si>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</si>
  <si>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</si>
  <si>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</si>
  <si>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</si>
  <si>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</si>
  <si>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</si>
  <si>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</si>
  <si>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</si>
  <si>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</si>
  <si>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</si>
  <si>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</si>
  <si>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</si>
  <si>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</si>
  <si>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</si>
  <si>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</si>
  <si>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</si>
  <si>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</si>
  <si>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</si>
  <si>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</si>
  <si>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</si>
  <si>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</si>
  <si>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</si>
  <si>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</si>
  <si>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</si>
  <si>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</si>
  <si>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</si>
  <si>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</si>
  <si>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</si>
  <si>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</si>
  <si>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</si>
  <si>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</si>
  <si>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</si>
  <si>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</si>
  <si>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</si>
  <si>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</si>
  <si>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</si>
  <si>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</si>
  <si>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</si>
  <si>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</si>
  <si>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</si>
  <si>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</si>
  <si>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</si>
  <si>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</si>
  <si>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</si>
  <si>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</si>
  <si>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</si>
  <si>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</si>
  <si>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</si>
  <si>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</si>
  <si>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</si>
  <si>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</si>
  <si>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</si>
  <si>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</si>
  <si>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</si>
  <si>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</si>
  <si>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</si>
  <si>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</si>
  <si>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</si>
  <si>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</si>
  <si>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</si>
  <si>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</si>
  <si>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</si>
  <si>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</si>
  <si>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</si>
  <si>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</si>
  <si>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</si>
  <si>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</si>
  <si>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</si>
  <si>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</si>
  <si>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</si>
  <si>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</si>
  <si>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</si>
  <si>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</si>
  <si>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</si>
  <si>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</si>
  <si>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</si>
  <si>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</si>
  <si>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</si>
  <si>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</si>
  <si>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</si>
  <si>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</si>
  <si>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</si>
  <si>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</si>
  <si>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</si>
  <si>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</si>
  <si>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</si>
  <si>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</si>
  <si>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</si>
  <si>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</si>
  <si>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</si>
  <si>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</si>
  <si>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</si>
  <si>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</si>
  <si>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</si>
  <si>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</si>
  <si>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</si>
  <si>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</si>
  <si>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</si>
  <si>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</si>
  <si>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</si>
  <si>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</si>
  <si>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</si>
  <si>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</si>
  <si>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</si>
  <si>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</si>
  <si>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</si>
  <si>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</si>
  <si>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</si>
  <si>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</si>
  <si>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</si>
  <si>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</si>
  <si>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</si>
  <si>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</si>
  <si>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</si>
  <si>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</si>
  <si>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</si>
  <si>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</si>
  <si>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</si>
  <si>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</si>
  <si>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</si>
  <si>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</si>
  <si>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</si>
  <si>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</si>
  <si>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</si>
  <si>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</si>
  <si>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</si>
  <si>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</si>
  <si>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</si>
  <si>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</si>
  <si>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</si>
  <si>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</si>
  <si>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</si>
  <si>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</si>
  <si>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</si>
  <si>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</si>
  <si>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</si>
  <si>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</si>
  <si>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</si>
  <si>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</si>
  <si>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</si>
  <si>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</si>
  <si>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</si>
  <si>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</si>
  <si>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</si>
  <si>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</si>
  <si>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</si>
  <si>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</si>
  <si>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</si>
  <si>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</si>
  <si>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</si>
  <si>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</si>
  <si>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</si>
  <si>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</si>
  <si>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</si>
  <si>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</si>
  <si>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</si>
  <si>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</si>
  <si>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</si>
  <si>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</si>
  <si>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</si>
  <si>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</si>
  <si>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</si>
  <si>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</si>
  <si>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</si>
  <si>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</si>
  <si>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</si>
  <si>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</si>
  <si>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</si>
  <si>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</si>
  <si>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</si>
  <si>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</si>
  <si>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</si>
  <si>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</si>
  <si>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</si>
  <si>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</si>
  <si>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</si>
  <si>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</si>
  <si>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</si>
  <si>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</si>
  <si>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</si>
  <si>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</si>
  <si>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</si>
  <si>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</si>
  <si>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</si>
  <si>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</si>
  <si>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</si>
  <si>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</si>
  <si>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</si>
  <si>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</si>
  <si>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</si>
  <si>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</si>
  <si>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</si>
  <si>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</si>
  <si>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</si>
  <si>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</si>
  <si>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</si>
  <si>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</si>
  <si>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</si>
  <si>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</si>
  <si>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</si>
  <si>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</si>
  <si>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</si>
  <si>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</si>
  <si>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</si>
  <si>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</si>
  <si>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</si>
  <si>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</si>
  <si>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</si>
  <si>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</si>
  <si>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</si>
  <si>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</si>
  <si>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</si>
  <si>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</si>
  <si>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</si>
  <si>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</si>
  <si>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</si>
  <si>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</si>
  <si>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</si>
  <si>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</si>
  <si>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</si>
  <si>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</si>
  <si>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</si>
  <si>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</si>
  <si>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</si>
  <si>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</si>
  <si>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</si>
  <si>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</si>
  <si>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</si>
  <si>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</si>
  <si>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</si>
  <si>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</si>
  <si>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</si>
  <si>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</si>
  <si>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</si>
  <si>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</si>
  <si>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</si>
  <si>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</si>
  <si>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</si>
  <si>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</si>
  <si>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</si>
  <si>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</si>
  <si>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</si>
  <si>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</si>
  <si>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</si>
  <si>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</si>
  <si>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</si>
  <si>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</si>
  <si>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</si>
  <si>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</si>
  <si>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</si>
  <si>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</si>
  <si>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</si>
  <si>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</si>
  <si>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</si>
  <si>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</si>
  <si>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</si>
  <si>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</si>
  <si>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</si>
  <si>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</si>
  <si>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</si>
  <si>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</si>
  <si>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</si>
  <si>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</si>
  <si>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</si>
  <si>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</si>
  <si>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</si>
  <si>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</si>
  <si>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</si>
  <si>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</si>
  <si>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</si>
  <si>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</si>
  <si>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</si>
  <si>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</si>
  <si>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</si>
  <si>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</si>
  <si>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</si>
  <si>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</si>
  <si>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</si>
  <si>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</si>
  <si>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</si>
  <si>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</si>
  <si>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</si>
  <si>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</si>
  <si>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</si>
  <si>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</si>
  <si>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</si>
  <si>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</si>
  <si>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</si>
  <si>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</si>
  <si>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</si>
  <si>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</si>
  <si>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</si>
  <si>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</si>
  <si>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</si>
  <si>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</si>
  <si>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</si>
  <si>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</si>
  <si>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</si>
  <si>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</si>
  <si>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</si>
  <si>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</si>
  <si>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</si>
  <si>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</si>
  <si>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</si>
  <si>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</si>
  <si>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</si>
  <si>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</si>
  <si>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</si>
  <si>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</si>
  <si>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</si>
  <si>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</si>
  <si>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</si>
  <si>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</si>
  <si>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</si>
  <si>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</si>
  <si>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</si>
  <si>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</si>
  <si>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</si>
  <si>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</si>
  <si>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</si>
  <si>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</si>
  <si>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</si>
  <si>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</si>
  <si>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</si>
  <si>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</si>
  <si>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</si>
  <si>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</si>
  <si>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</si>
  <si>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</si>
  <si>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</si>
  <si>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</si>
  <si>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</si>
  <si>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</si>
  <si>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</si>
  <si>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</si>
  <si>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</si>
  <si>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</si>
  <si>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</si>
  <si>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</si>
  <si>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</si>
  <si>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</si>
  <si>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</si>
  <si>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</si>
  <si>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</si>
  <si>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</si>
  <si>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</si>
  <si>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</si>
  <si>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</si>
  <si>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</si>
  <si>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</si>
  <si>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</si>
  <si>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</si>
  <si>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</si>
  <si>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</si>
  <si>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</si>
  <si>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</si>
  <si>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</si>
  <si>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</si>
  <si>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</si>
  <si>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</si>
  <si>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</si>
  <si>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</si>
  <si>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</si>
  <si>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</si>
  <si>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</si>
  <si>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</si>
  <si>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</si>
  <si>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</si>
  <si>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</si>
  <si>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</si>
  <si>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</si>
  <si>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</si>
  <si>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</si>
  <si>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</si>
  <si>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</si>
  <si>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</si>
  <si>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</si>
  <si>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</si>
  <si>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</si>
  <si>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</si>
  <si>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</si>
  <si>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</si>
  <si>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</si>
  <si>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</si>
  <si>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</si>
  <si>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</si>
  <si>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</si>
  <si>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</si>
  <si>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</si>
  <si>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</si>
  <si>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</si>
  <si>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</si>
  <si>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</si>
  <si>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</si>
  <si>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</si>
  <si>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</si>
  <si>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</si>
  <si>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</si>
  <si>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</si>
  <si>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</si>
  <si>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</si>
  <si>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</si>
  <si>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</si>
  <si>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</si>
  <si>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</si>
  <si>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</si>
  <si>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</si>
  <si>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</si>
  <si>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</si>
  <si>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</si>
  <si>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</si>
  <si>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</si>
  <si>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</si>
  <si>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</si>
  <si>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</si>
  <si>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</si>
  <si>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</si>
  <si>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</si>
  <si>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</si>
  <si>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</si>
  <si>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</si>
  <si>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</si>
  <si>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</si>
  <si>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</si>
  <si>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</si>
  <si>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</si>
  <si>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</si>
  <si>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</si>
  <si>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</si>
  <si>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</si>
  <si>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</si>
  <si>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</si>
  <si>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</si>
  <si>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</si>
  <si>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</si>
  <si>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</si>
  <si>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</si>
  <si>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</si>
  <si>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</si>
  <si>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</si>
  <si>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</si>
  <si>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</si>
  <si>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</si>
  <si>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</si>
  <si>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</si>
  <si>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</si>
  <si>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</si>
  <si>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</si>
  <si>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</si>
  <si>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</si>
  <si>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</si>
  <si>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</si>
  <si>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</si>
  <si>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</si>
  <si>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</si>
  <si>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</si>
  <si>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</si>
  <si>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</si>
  <si>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</si>
  <si>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</si>
  <si>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</si>
  <si>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</si>
  <si>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</si>
  <si>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</si>
  <si>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</si>
  <si>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</si>
  <si>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</si>
  <si>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</si>
  <si>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</si>
  <si>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</si>
  <si>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</si>
  <si>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</si>
  <si>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</si>
  <si>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</si>
  <si>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</si>
  <si>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</si>
  <si>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</si>
  <si>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</si>
  <si>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</si>
  <si>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</si>
  <si>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</si>
  <si>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</si>
  <si>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</si>
  <si>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</si>
  <si>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</si>
  <si>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</si>
  <si>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</si>
  <si>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</si>
  <si>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</si>
  <si>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</si>
  <si>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</si>
  <si>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</si>
  <si>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</si>
  <si>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</si>
  <si>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</si>
  <si>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</si>
  <si>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</si>
  <si>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</si>
  <si>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</si>
  <si>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</si>
  <si>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</si>
  <si>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</si>
  <si>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</si>
  <si>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</si>
  <si>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</si>
  <si>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</si>
  <si>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</si>
  <si>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</si>
  <si>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</si>
  <si>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</si>
  <si>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</si>
  <si>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</si>
  <si>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</si>
  <si>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</si>
  <si>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</si>
  <si>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</si>
  <si>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</si>
  <si>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</si>
  <si>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</si>
  <si>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</si>
  <si>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</si>
  <si>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</si>
  <si>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</si>
  <si>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</si>
  <si>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</si>
  <si>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</si>
  <si>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</si>
  <si>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</si>
  <si>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</si>
  <si>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</si>
  <si>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</si>
  <si>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</si>
  <si>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</si>
  <si>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</si>
  <si>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</si>
  <si>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</si>
  <si>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</si>
  <si>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</si>
  <si>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</si>
  <si>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</si>
  <si>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</si>
  <si>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</si>
  <si>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</si>
  <si>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</si>
  <si>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</si>
  <si>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</si>
  <si>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</si>
  <si>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</si>
  <si>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</si>
  <si>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</si>
  <si>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</si>
  <si>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</si>
  <si>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</si>
  <si>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</si>
  <si>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</si>
  <si>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</si>
  <si>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</si>
  <si>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</si>
  <si>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</si>
  <si>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</si>
  <si>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</si>
  <si>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</si>
  <si>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</si>
  <si>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</si>
  <si>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</si>
  <si>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</si>
  <si>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</si>
  <si>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</si>
  <si>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</si>
  <si>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</si>
  <si>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</si>
  <si>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</si>
  <si>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</si>
  <si>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</si>
  <si>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</si>
  <si>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</si>
  <si>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</si>
  <si>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</si>
  <si>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</si>
  <si>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</si>
  <si>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</si>
  <si>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</si>
  <si>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</si>
  <si>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</si>
  <si>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</si>
  <si>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</si>
  <si>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</si>
  <si>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</si>
  <si>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</si>
  <si>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</si>
  <si>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</si>
  <si>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</si>
  <si>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</si>
  <si>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</si>
  <si>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</si>
  <si>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</si>
  <si>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</si>
  <si>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</si>
  <si>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</si>
  <si>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</si>
  <si>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</si>
  <si>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</si>
  <si>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</si>
  <si>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</si>
  <si>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</si>
  <si>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</si>
  <si>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</si>
  <si>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</si>
  <si>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</si>
  <si>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</si>
  <si>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</si>
  <si>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</si>
  <si>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</si>
  <si>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</si>
  <si>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</si>
  <si>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</si>
  <si>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</si>
  <si>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</si>
  <si>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</si>
  <si>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</si>
  <si>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</si>
  <si>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</si>
  <si>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</si>
  <si>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</si>
  <si>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</si>
  <si>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</si>
  <si>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</si>
  <si>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</si>
  <si>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</si>
  <si>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</si>
  <si>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</si>
  <si>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</si>
  <si>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</si>
  <si>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</si>
  <si>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</si>
  <si>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</si>
  <si>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</si>
  <si>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</si>
  <si>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</si>
  <si>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</si>
  <si>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</si>
  <si>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</si>
  <si>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</si>
  <si>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</si>
  <si>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</si>
  <si>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</si>
  <si>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</si>
  <si>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</si>
  <si>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</si>
  <si>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</si>
  <si>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</si>
  <si>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</si>
  <si>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</si>
  <si>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</si>
  <si>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</si>
  <si>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</si>
  <si>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</si>
  <si>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</si>
  <si>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</si>
  <si>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</si>
  <si>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</si>
  <si>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</si>
  <si>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</si>
  <si>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</si>
  <si>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</si>
  <si>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</si>
  <si>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</si>
  <si>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</si>
  <si>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</si>
  <si>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</si>
  <si>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</si>
  <si>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</si>
  <si>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</si>
  <si>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</si>
  <si>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</si>
  <si>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</si>
  <si>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</si>
  <si>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</si>
  <si>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</si>
  <si>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</si>
  <si>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</si>
  <si>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</si>
  <si>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</si>
  <si>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</si>
  <si>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</si>
  <si>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</si>
  <si>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</si>
  <si>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</si>
  <si>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</si>
  <si>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</si>
  <si>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</si>
  <si>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</si>
  <si>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</si>
  <si>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</si>
  <si>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</si>
  <si>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</si>
  <si>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</si>
  <si>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</si>
  <si>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</si>
  <si>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</si>
  <si>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</si>
  <si>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</si>
  <si>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</si>
  <si>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</si>
  <si>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</si>
  <si>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</si>
  <si>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</si>
  <si>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</si>
  <si>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</si>
  <si>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</si>
  <si>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</si>
  <si>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</si>
  <si>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</si>
  <si>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</si>
  <si>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</si>
  <si>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</si>
  <si>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</si>
  <si>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</si>
  <si>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</si>
  <si>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</si>
  <si>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</si>
  <si>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</si>
  <si>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</si>
  <si>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</si>
  <si>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</si>
  <si>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</si>
  <si>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</si>
  <si>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</si>
  <si>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</si>
  <si>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</si>
  <si>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</si>
  <si>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</si>
  <si>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</si>
  <si>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</si>
  <si>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</si>
  <si>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</si>
  <si>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</si>
  <si>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</si>
  <si>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</si>
  <si>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</si>
  <si>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</si>
  <si>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</si>
  <si>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</si>
  <si>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</si>
  <si>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</si>
  <si>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</si>
  <si>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</si>
  <si>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</si>
  <si>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</si>
  <si>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</si>
  <si>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</si>
  <si>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</si>
  <si>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</si>
  <si>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</si>
  <si>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</si>
  <si>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</si>
  <si>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</si>
  <si>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</si>
  <si>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</si>
  <si>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</si>
  <si>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</si>
  <si>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</si>
  <si>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</si>
  <si>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</si>
  <si>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</si>
  <si>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</si>
  <si>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</si>
  <si>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</si>
  <si>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</si>
  <si>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</si>
  <si>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</si>
  <si>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</si>
  <si>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</si>
  <si>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</si>
  <si>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</si>
  <si>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</si>
  <si>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</si>
  <si>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</si>
  <si>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</si>
  <si>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</si>
  <si>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</si>
  <si>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</si>
  <si>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</si>
  <si>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</si>
  <si>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</si>
  <si>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</si>
  <si>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</si>
  <si>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</si>
  <si>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</si>
  <si>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</si>
  <si>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</si>
  <si>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</si>
  <si>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</si>
  <si>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</si>
  <si>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</si>
  <si>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</si>
  <si>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</si>
  <si>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</si>
  <si>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</si>
  <si>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</si>
  <si>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</si>
  <si>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</si>
  <si>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</si>
  <si>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</si>
  <si>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</si>
  <si>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</si>
  <si>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</si>
  <si>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</si>
  <si>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</si>
  <si>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</si>
  <si>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</si>
  <si>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</si>
  <si>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</si>
  <si>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</si>
  <si>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</si>
  <si>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</si>
  <si>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</si>
  <si>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</si>
  <si>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</si>
  <si>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</si>
  <si>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</si>
  <si>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</si>
  <si>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</si>
  <si>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</si>
  <si>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</si>
  <si>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</si>
  <si>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</si>
  <si>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</si>
  <si>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</si>
  <si>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</si>
  <si>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</si>
  <si>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</si>
  <si>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</si>
  <si>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</si>
  <si>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</si>
  <si>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</si>
  <si>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</si>
  <si>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</si>
  <si>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</si>
  <si>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</si>
  <si>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</si>
  <si>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</si>
  <si>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</si>
  <si>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</si>
  <si>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</si>
  <si>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</si>
  <si>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</si>
  <si>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</si>
  <si>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</si>
  <si>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</si>
  <si>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</si>
  <si>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</si>
  <si>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</si>
  <si>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</si>
  <si>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</si>
  <si>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</si>
  <si>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</si>
  <si>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</si>
  <si>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</si>
  <si>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</si>
  <si>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</si>
  <si>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</si>
  <si>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</si>
  <si>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</si>
  <si>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</si>
  <si>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</si>
  <si>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</si>
  <si>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</si>
  <si>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</si>
  <si>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</si>
  <si>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</si>
  <si>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</si>
  <si>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</si>
  <si>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</si>
  <si>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</si>
  <si>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</si>
  <si>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</si>
  <si>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</si>
  <si>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</si>
  <si>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</si>
  <si>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</si>
  <si>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</si>
  <si>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</si>
  <si>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</si>
  <si>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</si>
  <si>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</si>
  <si>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</si>
  <si>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</si>
  <si>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</si>
  <si>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</si>
  <si>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</si>
  <si>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</si>
  <si>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</si>
  <si>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</si>
  <si>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</si>
  <si>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</si>
  <si>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</si>
  <si>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</si>
  <si>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</si>
  <si>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</si>
  <si>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</si>
  <si>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</si>
  <si>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</si>
  <si>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</si>
  <si>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</si>
  <si>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</si>
  <si>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</si>
  <si>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</si>
  <si>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</si>
  <si>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</si>
  <si>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</si>
  <si>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</si>
  <si>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</si>
  <si>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</si>
  <si>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</si>
  <si>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</si>
  <si>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</si>
  <si>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</si>
  <si>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</si>
  <si>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</si>
  <si>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</si>
  <si>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</si>
  <si>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</si>
  <si>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</si>
  <si>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</si>
  <si>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</si>
  <si>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</si>
  <si>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</si>
  <si>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</si>
  <si>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</si>
  <si>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</si>
  <si>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</si>
  <si>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</si>
  <si>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</si>
  <si>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</si>
  <si>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</si>
  <si>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</si>
  <si>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</si>
  <si>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</si>
  <si>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</si>
  <si>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</si>
  <si>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</si>
  <si>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</si>
  <si>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</si>
  <si>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</si>
  <si>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</si>
  <si>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</si>
  <si>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</si>
  <si>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</si>
  <si>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</si>
  <si>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</si>
  <si>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</si>
  <si>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</si>
  <si>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</si>
  <si>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</si>
  <si>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</si>
  <si>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</si>
  <si>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</si>
  <si>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</si>
  <si>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</si>
  <si>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</si>
  <si>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</si>
  <si>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</si>
  <si>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</si>
  <si>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</si>
  <si>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</si>
  <si>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</si>
  <si>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</si>
  <si>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</si>
  <si>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</si>
  <si>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</si>
  <si>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</si>
  <si>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</si>
  <si>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</si>
  <si>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</si>
  <si>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</si>
  <si>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</si>
  <si>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</si>
  <si>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</si>
  <si>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</si>
  <si>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</si>
  <si>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</si>
  <si>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</si>
  <si>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</si>
  <si>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</si>
  <si>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</si>
  <si>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</si>
  <si>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</si>
  <si>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</si>
  <si>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</si>
  <si>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</si>
  <si>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</si>
  <si>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</si>
  <si>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</si>
  <si>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</si>
  <si>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</si>
  <si>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</si>
  <si>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</si>
  <si>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</si>
  <si>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</si>
  <si>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</si>
  <si>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</si>
  <si>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</si>
  <si>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</si>
  <si>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</si>
  <si>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</si>
  <si>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</si>
  <si>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</si>
  <si>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</si>
  <si>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</si>
  <si>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</si>
  <si>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</si>
  <si>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</si>
  <si>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</si>
  <si>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</si>
  <si>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</si>
  <si>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</si>
  <si>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</si>
  <si>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</si>
  <si>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</si>
  <si>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</si>
  <si>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</si>
  <si>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</si>
  <si>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</si>
  <si>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</si>
  <si>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</si>
  <si>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</si>
  <si>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</si>
  <si>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</si>
  <si>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</si>
  <si>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</si>
  <si>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</si>
  <si>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</si>
  <si>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</si>
  <si>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</si>
  <si>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</si>
  <si>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</si>
  <si>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</si>
  <si>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</si>
  <si>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</si>
  <si>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</si>
  <si>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</si>
  <si>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</si>
  <si>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</si>
  <si>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</si>
  <si>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</si>
  <si>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</si>
  <si>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</si>
  <si>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</si>
  <si>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</si>
  <si>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</si>
  <si>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</si>
  <si>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</si>
  <si>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</si>
  <si>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</si>
  <si>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</si>
  <si>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</si>
  <si>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</si>
  <si>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</si>
  <si>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</si>
  <si>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</si>
  <si>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</si>
  <si>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</si>
  <si>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</si>
  <si>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</si>
  <si>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</si>
  <si>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</si>
  <si>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</si>
  <si>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</si>
  <si>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</si>
  <si>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</si>
  <si>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</si>
  <si>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</si>
  <si>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</si>
  <si>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</si>
  <si>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</si>
  <si>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</si>
  <si>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</si>
  <si>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</si>
  <si>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</si>
  <si>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</si>
  <si>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</si>
  <si>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</si>
  <si>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</si>
  <si>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</si>
  <si>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</si>
  <si>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</si>
  <si>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</si>
  <si>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</si>
  <si>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</si>
  <si>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</si>
  <si>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</si>
  <si>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</si>
  <si>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</si>
  <si>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</si>
  <si>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</si>
  <si>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</si>
  <si>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</si>
  <si>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</si>
  <si>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</si>
  <si>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</si>
  <si>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</si>
  <si>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</si>
  <si>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</si>
  <si>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</si>
  <si>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</si>
  <si>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</si>
  <si>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</si>
  <si>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</si>
  <si>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</si>
  <si>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</si>
  <si>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</si>
  <si>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</si>
  <si>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</si>
  <si>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</si>
  <si>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</si>
  <si>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</si>
  <si>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</si>
  <si>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</si>
  <si>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</si>
  <si>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</si>
  <si>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</si>
  <si>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</si>
  <si>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</si>
  <si>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</si>
  <si>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</si>
  <si>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</si>
  <si>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</si>
  <si>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</si>
  <si>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</si>
  <si>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</si>
  <si>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</si>
  <si>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</si>
  <si>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</si>
  <si>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</si>
  <si>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</si>
  <si>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</si>
  <si>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</si>
  <si>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</si>
  <si>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</si>
  <si>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</si>
  <si>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</si>
  <si>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</si>
  <si>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</si>
  <si>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</si>
  <si>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</si>
  <si>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</si>
  <si>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</si>
  <si>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</si>
  <si>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</si>
  <si>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</si>
  <si>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</si>
  <si>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</si>
  <si>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</si>
  <si>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</si>
  <si>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</si>
  <si>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</si>
  <si>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</si>
  <si>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</si>
  <si>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</si>
  <si>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</si>
  <si>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</si>
  <si>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</si>
  <si>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</si>
  <si>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</si>
  <si>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</si>
  <si>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</si>
  <si>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</si>
  <si>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</si>
  <si>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</si>
  <si>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</si>
  <si>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</si>
  <si>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</si>
  <si>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</si>
  <si>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</si>
  <si>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</si>
  <si>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</si>
  <si>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</si>
  <si>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</si>
  <si>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</si>
  <si>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</si>
  <si>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</si>
  <si>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</si>
  <si>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</si>
  <si>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</si>
  <si>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</si>
  <si>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</si>
  <si>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</si>
  <si>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</si>
  <si>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</si>
  <si>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</si>
  <si>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</si>
  <si>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</si>
  <si>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</si>
  <si>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</si>
  <si>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</si>
  <si>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</si>
  <si>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</si>
  <si>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</si>
  <si>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</si>
  <si>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</si>
  <si>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</si>
  <si>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</si>
  <si>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</si>
  <si>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</si>
  <si>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</si>
  <si>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</si>
  <si>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</si>
  <si>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</si>
  <si>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</si>
  <si>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</si>
  <si>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</si>
  <si>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</si>
  <si>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</si>
  <si>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</si>
  <si>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</si>
  <si>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</si>
  <si>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</si>
  <si>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</si>
  <si>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</si>
  <si>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</si>
  <si>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</si>
  <si>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</si>
  <si>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</si>
  <si>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</si>
  <si>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</si>
  <si>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</si>
  <si>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</si>
  <si>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</si>
  <si>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</si>
  <si>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</si>
  <si>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</si>
  <si>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</si>
  <si>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</si>
  <si>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</si>
  <si>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</si>
  <si>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</si>
  <si>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</si>
  <si>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</si>
  <si>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</si>
  <si>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</si>
  <si>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</si>
  <si>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</si>
  <si>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</si>
  <si>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</si>
  <si>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</si>
  <si>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</si>
  <si>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</si>
  <si>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</si>
  <si>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</si>
  <si>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</si>
  <si>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</si>
  <si>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</si>
  <si>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</si>
  <si>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</si>
  <si>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</si>
  <si>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</si>
  <si>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</si>
  <si>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</si>
  <si>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</si>
  <si>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</si>
  <si>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</si>
  <si>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</si>
  <si>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</si>
  <si>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</si>
  <si>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</si>
  <si>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</si>
  <si>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</si>
  <si>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</si>
  <si>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</si>
  <si>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</si>
  <si>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</si>
  <si>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</si>
  <si>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</si>
  <si>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</si>
  <si>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</si>
  <si>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</si>
  <si>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</si>
  <si>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</si>
  <si>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</si>
  <si>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</si>
  <si>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</si>
  <si>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</si>
  <si>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</si>
  <si>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</si>
  <si>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</si>
  <si>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</si>
  <si>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</si>
  <si>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</si>
  <si>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</si>
  <si>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</si>
  <si>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</si>
  <si>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</si>
  <si>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</si>
  <si>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</si>
  <si>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</si>
  <si>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</si>
  <si>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</si>
  <si>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</si>
  <si>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</si>
  <si>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</si>
  <si>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</si>
  <si>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</si>
  <si>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</si>
  <si>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</si>
  <si>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</si>
  <si>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</si>
  <si>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</si>
  <si>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</si>
  <si>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</si>
  <si>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</si>
  <si>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</si>
  <si>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</si>
  <si>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</si>
  <si>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</si>
  <si>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</si>
  <si>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</si>
  <si>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</si>
  <si>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</si>
  <si>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</si>
  <si>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</si>
  <si>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</si>
  <si>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</si>
  <si>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</si>
  <si>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</si>
  <si>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</si>
  <si>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</si>
  <si>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</si>
  <si>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</si>
  <si>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</si>
  <si>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</si>
  <si>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</si>
  <si>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</si>
  <si>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</si>
  <si>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</si>
  <si>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</si>
  <si>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</si>
  <si>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</si>
  <si>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</si>
  <si>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</si>
  <si>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</si>
  <si>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</si>
  <si>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</si>
  <si>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</si>
  <si>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</si>
  <si>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</si>
  <si>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</si>
  <si>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</si>
  <si>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</si>
  <si>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</si>
  <si>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</si>
  <si>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</si>
  <si>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</si>
  <si>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</si>
  <si>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</si>
  <si>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</si>
  <si>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</si>
  <si>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</si>
  <si>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</si>
  <si>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</si>
  <si>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</si>
  <si>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</si>
  <si>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</si>
  <si>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</si>
  <si>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</si>
  <si>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</si>
  <si>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</si>
  <si>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</si>
  <si>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</si>
  <si>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</si>
  <si>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</si>
  <si>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</si>
  <si>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</si>
  <si>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</si>
  <si>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</si>
  <si>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</si>
  <si>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</si>
  <si>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</si>
  <si>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</si>
  <si>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</si>
  <si>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</si>
  <si>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</si>
  <si>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</si>
  <si>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</si>
  <si>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</si>
  <si>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</si>
  <si>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</si>
  <si>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</si>
  <si>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</si>
  <si>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</si>
  <si>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</si>
  <si>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</si>
  <si>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</si>
  <si>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</si>
  <si>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</si>
  <si>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</si>
  <si>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</si>
  <si>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</si>
  <si>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</si>
  <si>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</si>
  <si>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</si>
  <si>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</si>
  <si>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</si>
  <si>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</si>
  <si>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</si>
  <si>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</si>
  <si>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</si>
  <si>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</si>
  <si>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</si>
  <si>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</si>
  <si>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</si>
  <si>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</si>
  <si>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</si>
  <si>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</si>
  <si>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</si>
  <si>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</si>
  <si>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</si>
  <si>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</si>
  <si>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</si>
  <si>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</si>
  <si>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</si>
  <si>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</si>
  <si>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</si>
  <si>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</si>
  <si>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</si>
  <si>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</si>
  <si>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</si>
  <si>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</si>
  <si>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</si>
  <si>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</si>
  <si>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</si>
  <si>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</si>
  <si>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</si>
  <si>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</si>
  <si>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</si>
  <si>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</si>
  <si>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</si>
  <si>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</si>
  <si>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</si>
  <si>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</si>
  <si>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</si>
  <si>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</si>
  <si>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</si>
  <si>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</si>
  <si>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</si>
  <si>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</si>
  <si>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</si>
  <si>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</si>
  <si>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</si>
  <si>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</si>
  <si>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</si>
  <si>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</si>
  <si>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</si>
  <si>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</si>
  <si>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</si>
  <si>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</si>
  <si>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</si>
  <si>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</si>
  <si>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</si>
  <si>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</si>
  <si>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</si>
  <si>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</si>
  <si>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</si>
  <si>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</si>
  <si>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</si>
  <si>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</si>
  <si>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</si>
  <si>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</si>
  <si>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</si>
  <si>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</si>
  <si>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</si>
  <si>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</si>
  <si>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</si>
  <si>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</si>
  <si>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</si>
  <si>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</si>
  <si>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</si>
  <si>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</si>
  <si>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</si>
  <si>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</si>
  <si>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</si>
  <si>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</si>
  <si>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</si>
  <si>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</si>
  <si>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</si>
  <si>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</si>
  <si>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</si>
  <si>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</si>
  <si>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</si>
  <si>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</si>
  <si>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</si>
  <si>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</si>
  <si>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</si>
  <si>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</si>
  <si>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</si>
  <si>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</si>
  <si>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</si>
  <si>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</si>
  <si>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</si>
  <si>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</si>
  <si>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</si>
  <si>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</si>
  <si>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</si>
  <si>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</si>
  <si>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</si>
  <si>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</si>
  <si>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</si>
  <si>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</si>
  <si>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</si>
  <si>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</si>
  <si>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</si>
  <si>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</si>
  <si>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</si>
  <si>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</si>
  <si>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</si>
  <si>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</si>
  <si>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</si>
  <si>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</si>
  <si>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</si>
  <si>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</si>
  <si>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</si>
  <si>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</si>
  <si>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</si>
  <si>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</si>
  <si>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</si>
  <si>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</si>
  <si>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</si>
  <si>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</si>
  <si>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</si>
  <si>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</si>
  <si>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</si>
  <si>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</si>
  <si>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</si>
  <si>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</si>
  <si>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</si>
  <si>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</si>
  <si>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</si>
  <si>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</si>
  <si>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</si>
  <si>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</si>
  <si>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</si>
  <si>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</si>
  <si>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</si>
  <si>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</si>
  <si>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</si>
  <si>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</si>
  <si>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</si>
  <si>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</si>
  <si>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</si>
  <si>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</si>
  <si>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</si>
  <si>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</si>
  <si>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</si>
  <si>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</si>
  <si>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</si>
  <si>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</si>
  <si>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</si>
  <si>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</si>
  <si>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</si>
  <si>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</si>
  <si>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</si>
  <si>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</si>
  <si>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</si>
  <si>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</si>
  <si>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</si>
  <si>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</si>
  <si>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</si>
  <si>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</si>
  <si>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</si>
  <si>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</si>
  <si>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</si>
  <si>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</si>
  <si>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</si>
  <si>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</si>
  <si>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</si>
  <si>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</si>
  <si>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</si>
  <si>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</si>
  <si>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</si>
  <si>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</si>
  <si>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</si>
  <si>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</si>
  <si>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</si>
  <si>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</si>
  <si>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</si>
  <si>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</si>
  <si>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</si>
  <si>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</si>
  <si>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</si>
  <si>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</si>
  <si>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</si>
  <si>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</si>
  <si>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</si>
  <si>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</si>
  <si>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</si>
  <si>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</si>
  <si>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</si>
  <si>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</si>
  <si>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</si>
  <si>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</si>
  <si>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</si>
  <si>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</si>
  <si>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</si>
  <si>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</si>
  <si>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</si>
  <si>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</si>
  <si>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</si>
  <si>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</si>
  <si>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</si>
  <si>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</si>
  <si>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</si>
  <si>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</si>
  <si>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</si>
  <si>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</si>
  <si>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</si>
  <si>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</si>
  <si>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</si>
  <si>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</si>
  <si>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</si>
  <si>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</si>
  <si>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</si>
  <si>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</si>
  <si>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</si>
  <si>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</si>
  <si>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</si>
  <si>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</si>
  <si>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</si>
  <si>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</si>
  <si>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</si>
  <si>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</si>
  <si>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</si>
  <si>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</si>
  <si>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</si>
  <si>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</si>
  <si>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</si>
  <si>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</si>
  <si>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</si>
  <si>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</si>
  <si>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</si>
  <si>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</si>
  <si>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</si>
  <si>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</si>
  <si>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</si>
  <si>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</si>
  <si>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</si>
  <si>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</si>
  <si>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</si>
  <si>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</si>
  <si>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</si>
  <si>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</si>
  <si>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</si>
  <si>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</si>
  <si>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</si>
  <si>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</si>
  <si>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</si>
  <si>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</si>
  <si>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</si>
  <si>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</si>
  <si>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</si>
  <si>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</si>
  <si>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</si>
  <si>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</si>
  <si>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</si>
  <si>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</si>
  <si>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</si>
  <si>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</si>
  <si>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</si>
  <si>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</si>
  <si>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</si>
  <si>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</si>
  <si>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</si>
  <si>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</si>
  <si>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</si>
  <si>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</si>
  <si>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</si>
  <si>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</si>
  <si>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</si>
  <si>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</si>
  <si>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</si>
  <si>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</si>
  <si>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</si>
  <si>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</si>
  <si>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</si>
  <si>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</si>
  <si>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</si>
  <si>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</si>
  <si>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</si>
  <si>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</si>
  <si>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</si>
  <si>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</si>
  <si>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</si>
  <si>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</si>
  <si>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</si>
  <si>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</si>
  <si>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</si>
  <si>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</si>
  <si>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</si>
  <si>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</si>
  <si>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</si>
  <si>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</si>
  <si>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</si>
  <si>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</si>
  <si>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</si>
  <si>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</si>
  <si>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</si>
  <si>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</si>
  <si>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</si>
  <si>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</si>
  <si>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</si>
  <si>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</si>
  <si>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</si>
  <si>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</si>
  <si>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</si>
  <si>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</si>
  <si>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</si>
  <si>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</si>
  <si>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</si>
  <si>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</si>
  <si>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</si>
  <si>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</si>
  <si>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</si>
  <si>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</si>
  <si>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</si>
  <si>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</si>
  <si>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</si>
  <si>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</si>
  <si>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</si>
  <si>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</si>
  <si>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</si>
  <si>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</si>
  <si>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</si>
  <si>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</si>
  <si>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</si>
  <si>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</si>
  <si>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</si>
  <si>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</si>
  <si>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</si>
  <si>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</si>
  <si>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</si>
  <si>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</si>
  <si>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</si>
  <si>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</si>
  <si>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</si>
  <si>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</si>
  <si>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</si>
  <si>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</si>
  <si>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</si>
  <si>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</si>
  <si>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</si>
  <si>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</si>
  <si>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</si>
  <si>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</si>
  <si>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</si>
  <si>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</si>
  <si>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</si>
  <si>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</si>
  <si>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</si>
  <si>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</si>
  <si>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</si>
  <si>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</si>
  <si>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</si>
  <si>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</si>
  <si>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</si>
  <si>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</si>
  <si>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</si>
  <si>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</si>
  <si>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</si>
  <si>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</si>
  <si>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</si>
  <si>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</si>
  <si>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</si>
  <si>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</si>
  <si>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</si>
  <si>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</si>
  <si>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</si>
  <si>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</si>
  <si>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</si>
  <si>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</si>
  <si>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</si>
  <si>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</si>
  <si>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</si>
  <si>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</si>
  <si>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</si>
  <si>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</si>
  <si>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</si>
  <si>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</si>
  <si>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</si>
  <si>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</si>
  <si>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</si>
  <si>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</si>
  <si>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</si>
  <si>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</si>
  <si>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</si>
  <si>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</si>
  <si>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</si>
  <si>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</si>
  <si>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</si>
  <si>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</si>
  <si>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</si>
  <si>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</si>
  <si>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</si>
  <si>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</si>
  <si>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</si>
  <si>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</si>
  <si>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</si>
  <si>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</si>
  <si>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</si>
  <si>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</si>
  <si>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</si>
  <si>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</si>
  <si>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</si>
  <si>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</si>
  <si>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</si>
  <si>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</si>
  <si>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</si>
  <si>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</si>
  <si>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</si>
  <si>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</si>
  <si>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</si>
  <si>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</si>
  <si>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</si>
  <si>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</si>
  <si>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</si>
  <si>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</si>
  <si>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</si>
  <si>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</si>
  <si>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</si>
  <si>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</si>
  <si>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</si>
  <si>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</si>
  <si>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</si>
  <si>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</si>
  <si>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</si>
  <si>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</si>
  <si>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</si>
  <si>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</si>
  <si>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</si>
  <si>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</si>
  <si>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</si>
  <si>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</si>
  <si>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</si>
  <si>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</si>
  <si>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</si>
  <si>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</si>
  <si>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</si>
  <si>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</si>
  <si>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</si>
  <si>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</si>
  <si>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</si>
  <si>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</si>
  <si>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</si>
  <si>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</si>
  <si>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</si>
  <si>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</si>
  <si>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</si>
  <si>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</si>
  <si>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</si>
  <si>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</si>
  <si>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</si>
  <si>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</si>
  <si>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</si>
  <si>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</si>
  <si>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</si>
  <si>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</si>
  <si>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</si>
  <si>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</si>
  <si>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</si>
  <si>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</si>
  <si>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</si>
  <si>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</si>
  <si>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</si>
  <si>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</si>
  <si>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</si>
  <si>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</si>
  <si>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</si>
  <si>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</si>
  <si>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</si>
  <si>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</si>
  <si>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</si>
  <si>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</si>
  <si>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</si>
  <si>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</si>
  <si>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</si>
  <si>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</si>
  <si>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</si>
  <si>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</si>
  <si>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</si>
  <si>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</si>
  <si>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</si>
  <si>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</si>
  <si>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</si>
  <si>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</si>
  <si>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</si>
  <si>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</si>
  <si>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</si>
  <si>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</si>
  <si>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</si>
  <si>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</si>
  <si>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</si>
  <si>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</si>
  <si>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</si>
  <si>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</si>
  <si>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</si>
  <si>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</si>
  <si>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</si>
  <si>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</si>
  <si>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</si>
  <si>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</si>
  <si>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</si>
  <si>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</si>
  <si>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</si>
  <si>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</si>
  <si>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</si>
  <si>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</si>
  <si>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</si>
  <si>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</si>
  <si>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</si>
  <si>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</si>
  <si>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</si>
  <si>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</si>
  <si>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</si>
  <si>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</si>
  <si>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</si>
  <si>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</si>
  <si>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</si>
  <si>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</si>
  <si>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</si>
  <si>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</si>
  <si>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</si>
  <si>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</si>
  <si>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</si>
  <si>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</si>
  <si>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</si>
  <si>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</si>
  <si>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</si>
  <si>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</si>
  <si>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</si>
  <si>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</si>
  <si>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</si>
  <si>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</si>
  <si>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</si>
  <si>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</si>
  <si>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</si>
  <si>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</si>
  <si>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</si>
  <si>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</si>
  <si>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</si>
  <si>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</si>
  <si>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</si>
  <si>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</si>
  <si>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</si>
  <si>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</si>
  <si>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</si>
  <si>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</si>
  <si>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</si>
  <si>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</si>
  <si>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</si>
  <si>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</si>
  <si>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</si>
  <si>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</si>
  <si>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</si>
  <si>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</si>
  <si>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</si>
  <si>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</si>
  <si>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</si>
  <si>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</si>
  <si>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</si>
  <si>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</si>
  <si>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</si>
  <si>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</si>
  <si>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</si>
  <si>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</si>
  <si>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</si>
  <si>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</si>
  <si>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</si>
  <si>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</si>
  <si>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</si>
  <si>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</si>
  <si>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</si>
  <si>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</si>
  <si>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</si>
  <si>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</si>
  <si>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</si>
  <si>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</si>
  <si>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</si>
  <si>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</si>
  <si>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</si>
  <si>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</si>
  <si>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</si>
  <si>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</si>
  <si>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</si>
  <si>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</si>
  <si>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</si>
  <si>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</si>
  <si>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</si>
  <si>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</si>
  <si>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</si>
  <si>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</si>
  <si>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</si>
  <si>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</si>
  <si>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</si>
  <si>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</si>
  <si>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</si>
  <si>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</si>
  <si>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</si>
  <si>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</si>
  <si>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</si>
  <si>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</si>
  <si>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</si>
  <si>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</si>
  <si>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</si>
  <si>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</si>
  <si>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</si>
  <si>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</si>
  <si>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</si>
  <si>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</si>
  <si>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</si>
  <si>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</si>
  <si>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</si>
  <si>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</si>
  <si>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</si>
  <si>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</si>
  <si>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</si>
  <si>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</si>
  <si>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</si>
  <si>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</si>
  <si>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</si>
  <si>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</si>
  <si>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</si>
  <si>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</si>
  <si>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</si>
  <si>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</si>
  <si>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</si>
  <si>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</si>
  <si>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</si>
  <si>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</si>
  <si>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</si>
  <si>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</si>
  <si>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</si>
  <si>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</si>
  <si>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</si>
  <si>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</si>
  <si>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</si>
  <si>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</si>
  <si>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</si>
  <si>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</si>
  <si>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</si>
  <si>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</si>
  <si>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</si>
  <si>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</si>
  <si>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</si>
  <si>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</si>
  <si>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</si>
  <si>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</si>
  <si>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</si>
  <si>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</si>
  <si>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</si>
  <si>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</si>
  <si>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</si>
  <si>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</si>
  <si>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</si>
  <si>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</si>
  <si>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</si>
  <si>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</si>
  <si>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</si>
  <si>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</si>
  <si>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</si>
  <si>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</si>
  <si>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</si>
  <si>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</si>
  <si>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</si>
  <si>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</si>
  <si>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</si>
  <si>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</si>
  <si>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</si>
  <si>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</si>
  <si>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</si>
  <si>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</si>
  <si>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</si>
  <si>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</si>
  <si>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</si>
  <si>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</si>
  <si>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</si>
  <si>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</si>
  <si>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</si>
  <si>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</si>
  <si>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</si>
  <si>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</si>
  <si>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</si>
  <si>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</si>
  <si>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</si>
  <si>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</si>
  <si>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</si>
  <si>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</si>
  <si>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</si>
  <si>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</si>
  <si>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</si>
  <si>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</si>
  <si>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</si>
  <si>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</si>
  <si>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</si>
  <si>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</si>
  <si>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</si>
  <si>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</si>
  <si>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</si>
  <si>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</si>
  <si>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</si>
  <si>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</si>
  <si>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</si>
  <si>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</si>
  <si>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</si>
  <si>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</si>
  <si>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</si>
  <si>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</si>
  <si>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</si>
  <si>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</si>
  <si>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</si>
  <si>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</si>
  <si>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</si>
  <si>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</si>
  <si>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</si>
  <si>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</si>
  <si>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</si>
  <si>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</si>
  <si>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</si>
  <si>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</si>
  <si>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</si>
  <si>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</si>
  <si>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</si>
  <si>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</si>
  <si>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</si>
  <si>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</si>
  <si>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</si>
  <si>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</si>
  <si>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</si>
  <si>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</si>
  <si>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</si>
  <si>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</si>
  <si>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</si>
  <si>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</si>
  <si>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</si>
  <si>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</si>
  <si>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</si>
  <si>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</si>
  <si>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</si>
  <si>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</si>
  <si>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</si>
  <si>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</si>
  <si>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</si>
  <si>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</si>
  <si>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</si>
  <si>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</si>
  <si>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</si>
  <si>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</si>
  <si>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</si>
  <si>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</si>
  <si>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</si>
  <si>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</si>
  <si>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</si>
  <si>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</si>
  <si>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</si>
  <si>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</si>
  <si>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</si>
  <si>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</si>
  <si>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</si>
  <si>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</si>
  <si>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</si>
  <si>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</si>
  <si>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</si>
  <si>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</si>
  <si>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</si>
  <si>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</si>
  <si>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</si>
  <si>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</si>
  <si>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</si>
  <si>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</si>
  <si>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</si>
  <si>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</si>
  <si>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</si>
  <si>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</si>
  <si>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</si>
  <si>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</si>
  <si>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</si>
  <si>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</si>
  <si>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</si>
  <si>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</si>
  <si>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</si>
  <si>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</si>
  <si>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</si>
  <si>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</si>
  <si>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</si>
  <si>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</si>
  <si>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</si>
  <si>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</si>
  <si>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</si>
  <si>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</si>
  <si>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</si>
  <si>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</si>
  <si>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</si>
  <si>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</si>
  <si>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</si>
  <si>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</si>
  <si>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</si>
  <si>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</si>
  <si>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</si>
  <si>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</si>
  <si>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</si>
  <si>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</si>
  <si>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</si>
  <si>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</si>
  <si>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</si>
  <si>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</si>
  <si>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</si>
  <si>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</si>
  <si>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</si>
  <si>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</si>
  <si>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</si>
  <si>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</si>
  <si>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</si>
  <si>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</si>
  <si>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</si>
  <si>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</si>
  <si>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</si>
  <si>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</si>
  <si>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</si>
  <si>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</si>
  <si>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</si>
  <si>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</si>
  <si>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</si>
  <si>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</si>
  <si>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</si>
  <si>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</si>
  <si>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</si>
  <si>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</si>
  <si>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</si>
  <si>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</si>
  <si>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</si>
  <si>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</si>
  <si>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</si>
  <si>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</si>
  <si>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</si>
  <si>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</si>
  <si>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</si>
  <si>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</si>
  <si>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</si>
  <si>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</si>
  <si>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</si>
  <si>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</si>
  <si>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</si>
  <si>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</si>
  <si>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</si>
  <si>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</si>
  <si>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</si>
  <si>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</si>
  <si>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</si>
  <si>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</si>
  <si>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</si>
  <si>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</si>
  <si>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</si>
  <si>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</si>
  <si>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</si>
  <si>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</si>
  <si>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</si>
  <si>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</si>
  <si>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</si>
  <si>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</si>
  <si>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</si>
  <si>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</si>
  <si>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</si>
  <si>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</si>
  <si>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</si>
  <si>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</si>
  <si>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</si>
  <si>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</si>
  <si>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</si>
  <si>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</si>
  <si>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</si>
  <si>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</si>
  <si>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</si>
  <si>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</si>
  <si>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</si>
  <si>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</si>
  <si>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</si>
  <si>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</si>
  <si>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</si>
  <si>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</si>
  <si>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</si>
  <si>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</si>
  <si>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</si>
  <si>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</si>
  <si>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</si>
  <si>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</si>
  <si>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</si>
  <si>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</si>
  <si>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</si>
  <si>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</si>
  <si>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</si>
  <si>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</si>
  <si>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</si>
  <si>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</si>
  <si>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</si>
  <si>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</si>
  <si>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</si>
  <si>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</si>
  <si>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</si>
  <si>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</si>
  <si>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</si>
  <si>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</si>
  <si>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</si>
  <si>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</si>
  <si>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</si>
  <si>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</si>
  <si>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</si>
  <si>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</si>
  <si>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</si>
  <si>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</si>
  <si>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</si>
  <si>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</si>
  <si>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</si>
  <si>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</si>
  <si>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</si>
  <si>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</si>
  <si>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</si>
  <si>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</si>
  <si>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</si>
  <si>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</si>
  <si>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</si>
  <si>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</si>
  <si>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</si>
  <si>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</si>
  <si>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</si>
  <si>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</si>
  <si>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</si>
  <si>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</si>
  <si>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</si>
  <si>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</si>
  <si>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</si>
  <si>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</si>
  <si>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</si>
  <si>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</si>
  <si>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</si>
  <si>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</si>
  <si>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</si>
  <si>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</si>
  <si>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</si>
  <si>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</si>
  <si>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</si>
  <si>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</si>
  <si>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</si>
  <si>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</si>
  <si>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</si>
  <si>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</si>
  <si>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</si>
  <si>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</si>
  <si>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</si>
  <si>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</si>
  <si>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</si>
  <si>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</si>
  <si>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</si>
  <si>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</si>
  <si>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</si>
  <si>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</si>
  <si>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</si>
  <si>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</si>
  <si>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</si>
  <si>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</si>
  <si>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</si>
  <si>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</si>
  <si>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</si>
  <si>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</si>
  <si>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</si>
  <si>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</si>
  <si>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</si>
  <si>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</si>
  <si>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</si>
  <si>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</si>
  <si>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</si>
  <si>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</si>
  <si>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</si>
  <si>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</si>
  <si>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</si>
  <si>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</si>
  <si>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</si>
  <si>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</si>
  <si>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</si>
  <si>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</si>
  <si>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</si>
  <si>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</si>
  <si>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</si>
  <si>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</si>
  <si>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</si>
  <si>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</si>
  <si>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</si>
  <si>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</si>
  <si>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</si>
  <si>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</si>
  <si>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</si>
  <si>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</si>
  <si>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</si>
  <si>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</si>
  <si>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</si>
  <si>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</si>
  <si>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</si>
  <si>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</si>
  <si>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</si>
  <si>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</si>
  <si>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</si>
  <si>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</si>
  <si>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</si>
  <si>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</si>
  <si>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</si>
  <si>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</si>
  <si>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</si>
  <si>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</si>
  <si>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</si>
  <si>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</si>
  <si>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</si>
  <si>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</si>
  <si>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</si>
  <si>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</si>
  <si>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</si>
  <si>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</si>
  <si>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</si>
  <si>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</si>
  <si>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</si>
  <si>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</si>
  <si>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</si>
  <si>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</si>
  <si>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</si>
  <si>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</si>
  <si>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</si>
  <si>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</si>
  <si>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</si>
  <si>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</si>
  <si>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</si>
  <si>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</si>
  <si>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</si>
  <si>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</si>
  <si>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</si>
  <si>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</si>
  <si>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</si>
  <si>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</si>
  <si>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</si>
  <si>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</si>
  <si>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</si>
  <si>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</si>
  <si>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</si>
  <si>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</si>
  <si>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</si>
  <si>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</si>
  <si>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</si>
  <si>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</si>
  <si>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</si>
  <si>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</si>
  <si>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</si>
  <si>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</si>
  <si>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</si>
  <si>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</si>
  <si>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</si>
  <si>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</si>
  <si>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</si>
  <si>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</si>
  <si>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</si>
  <si>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</si>
  <si>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</si>
  <si>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</si>
  <si>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</si>
  <si>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</si>
  <si>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</si>
  <si>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</si>
  <si>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</si>
  <si>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</si>
  <si>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</si>
  <si>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</si>
  <si>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</si>
  <si>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</si>
  <si>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</si>
  <si>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</si>
  <si>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</si>
  <si>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</si>
  <si>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</si>
  <si>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</si>
  <si>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</si>
  <si>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</si>
  <si>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</si>
  <si>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</si>
  <si>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</si>
  <si>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</si>
  <si>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</si>
  <si>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</si>
  <si>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</si>
  <si>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</si>
  <si>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</si>
  <si>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</si>
  <si>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</si>
  <si>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</si>
  <si>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</si>
  <si>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</si>
  <si>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</si>
  <si>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</si>
  <si>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</si>
  <si>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</si>
  <si>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</si>
  <si>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</si>
  <si>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</si>
  <si>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</si>
  <si>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</si>
  <si>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</si>
  <si>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</si>
  <si>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</si>
  <si>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</si>
  <si>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</si>
  <si>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</si>
  <si>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</si>
  <si>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</si>
  <si>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</si>
  <si>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</si>
  <si>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</si>
  <si>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</si>
  <si>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</si>
  <si>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</si>
  <si>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</si>
  <si>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</si>
  <si>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</si>
  <si>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</si>
  <si>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</si>
  <si>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</si>
  <si>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</si>
  <si>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</si>
  <si>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</si>
  <si>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</si>
  <si>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</si>
  <si>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</si>
  <si>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</si>
  <si>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</si>
  <si>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</si>
  <si>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</si>
  <si>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</si>
  <si>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</si>
  <si>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</si>
  <si>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</si>
  <si>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</si>
  <si>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</si>
  <si>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</si>
  <si>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</si>
  <si>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</si>
  <si>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</si>
  <si>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</si>
  <si>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</si>
  <si>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</si>
  <si>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</si>
  <si>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</si>
  <si>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</si>
  <si>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</si>
  <si>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</si>
  <si>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</si>
  <si>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</si>
  <si>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</si>
  <si>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</si>
  <si>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</si>
  <si>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</si>
  <si>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</si>
  <si>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</si>
  <si>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</si>
  <si>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</si>
  <si>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</si>
  <si>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</si>
  <si>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</si>
  <si>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</si>
  <si>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</si>
  <si>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</si>
  <si>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</si>
  <si>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</si>
  <si>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</si>
  <si>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</si>
  <si>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</si>
  <si>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</si>
  <si>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</si>
  <si>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</si>
  <si>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</si>
  <si>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</si>
  <si>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</si>
  <si>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</si>
  <si>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</si>
  <si>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</si>
  <si>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</si>
  <si>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</si>
  <si>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</si>
  <si>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</si>
  <si>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</si>
  <si>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</si>
  <si>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</si>
  <si>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</si>
  <si>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</si>
  <si>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</si>
  <si>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</si>
  <si>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</si>
  <si>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</si>
  <si>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</si>
  <si>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</si>
  <si>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</si>
  <si>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</si>
  <si>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</si>
  <si>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</si>
  <si>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</si>
  <si>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</si>
  <si>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</si>
  <si>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</si>
  <si>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</si>
  <si>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</si>
  <si>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</si>
  <si>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</si>
  <si>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</si>
  <si>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</si>
  <si>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</si>
  <si>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</si>
  <si>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</si>
  <si>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</si>
  <si>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</si>
  <si>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</si>
  <si>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</si>
  <si>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</si>
  <si>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</si>
  <si>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</si>
  <si>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</si>
  <si>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</si>
  <si>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</si>
  <si>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</si>
  <si>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</si>
  <si>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</si>
  <si>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</si>
  <si>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</si>
  <si>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</si>
  <si>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</si>
  <si>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</si>
  <si>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</si>
  <si>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</si>
  <si>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</si>
  <si>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</si>
  <si>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</si>
  <si>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</si>
  <si>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</si>
  <si>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</si>
  <si>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</si>
  <si>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</si>
  <si>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</si>
  <si>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</si>
  <si>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</si>
  <si>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</si>
  <si>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</si>
  <si>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</si>
  <si>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</si>
  <si>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</si>
  <si>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</si>
  <si>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</si>
  <si>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</si>
  <si>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</si>
  <si>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</si>
  <si>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</si>
  <si>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</si>
  <si>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</si>
  <si>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</si>
  <si>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</si>
  <si>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</si>
  <si>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</si>
  <si>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</si>
  <si>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</si>
  <si>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</si>
  <si>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</si>
  <si>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</si>
  <si>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</si>
  <si>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</si>
  <si>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</si>
  <si>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</si>
  <si>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</si>
  <si>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</si>
  <si>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</si>
  <si>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</si>
  <si>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</si>
  <si>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</si>
  <si>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</si>
  <si>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</si>
  <si>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</si>
  <si>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</si>
  <si>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</si>
  <si>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</si>
  <si>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</si>
  <si>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</si>
  <si>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</si>
  <si>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</si>
  <si>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</si>
  <si>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</si>
  <si>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</si>
  <si>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</si>
  <si>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</si>
  <si>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</si>
  <si>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</si>
  <si>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</si>
  <si>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</si>
  <si>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</si>
  <si>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</si>
  <si>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</si>
  <si>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</si>
  <si>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</si>
  <si>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</si>
  <si>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</si>
  <si>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</si>
  <si>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</si>
  <si>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</si>
  <si>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</si>
  <si>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</si>
  <si>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</si>
  <si>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</si>
  <si>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</si>
  <si>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</si>
  <si>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</si>
  <si>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</si>
  <si>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</si>
  <si>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</si>
  <si>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</si>
  <si>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</si>
  <si>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</si>
  <si>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</si>
  <si>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</si>
  <si>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</si>
  <si>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</si>
  <si>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</si>
  <si>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</si>
  <si>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</si>
  <si>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</si>
  <si>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</si>
  <si>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</si>
  <si>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</si>
  <si>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</si>
  <si>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</si>
  <si>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</si>
  <si>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</si>
  <si>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</si>
  <si>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</si>
  <si>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</si>
  <si>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</si>
  <si>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</si>
  <si>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</si>
  <si>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</si>
  <si>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</si>
  <si>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</si>
  <si>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</si>
  <si>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</si>
  <si>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</si>
  <si>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</si>
  <si>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</si>
  <si>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</si>
  <si>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</si>
  <si>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</si>
  <si>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</si>
  <si>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</si>
  <si>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</si>
  <si>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</si>
  <si>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</si>
  <si>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</si>
  <si>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</si>
  <si>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</si>
  <si>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</si>
  <si>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</si>
  <si>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</si>
  <si>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</si>
  <si>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</si>
  <si>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</si>
  <si>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</si>
  <si>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</si>
  <si>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</si>
  <si>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</si>
  <si>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</si>
  <si>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</si>
  <si>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</si>
  <si>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</si>
  <si>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</si>
  <si>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</si>
  <si>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</si>
  <si>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</si>
  <si>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</si>
  <si>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</si>
  <si>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</si>
  <si>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</si>
  <si>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</si>
  <si>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</si>
  <si>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</si>
  <si>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</si>
  <si>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</si>
  <si>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</si>
  <si>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</si>
  <si>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</si>
  <si>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</si>
  <si>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</si>
  <si>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</si>
  <si>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</si>
  <si>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</si>
  <si>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</si>
  <si>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</si>
  <si>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</si>
  <si>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</si>
  <si>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</si>
  <si>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</si>
  <si>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</si>
  <si>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</si>
  <si>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</si>
  <si>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</si>
  <si>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</si>
  <si>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</si>
  <si>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</si>
  <si>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</si>
  <si>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</si>
  <si>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</si>
  <si>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</si>
  <si>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</si>
  <si>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</si>
  <si>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</si>
  <si>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</si>
  <si>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</si>
  <si>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</si>
  <si>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</si>
  <si>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</si>
  <si>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</si>
  <si>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</si>
  <si>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</si>
  <si>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</si>
  <si>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</si>
  <si>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</si>
  <si>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</si>
  <si>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</si>
  <si>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</si>
  <si>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</si>
  <si>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</si>
  <si>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</si>
  <si>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</si>
  <si>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</si>
  <si>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</si>
  <si>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</si>
  <si>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</si>
  <si>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</si>
  <si>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</si>
  <si>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</si>
  <si>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</si>
  <si>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</si>
  <si>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</si>
  <si>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</si>
  <si>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</si>
  <si>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</si>
  <si>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</si>
  <si>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</si>
  <si>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</si>
  <si>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</si>
  <si>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</si>
  <si>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</si>
  <si>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</si>
  <si>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</si>
  <si>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</si>
  <si>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</si>
  <si>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</si>
  <si>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</si>
  <si>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</si>
  <si>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</si>
  <si>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</si>
  <si>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</si>
  <si>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</si>
  <si>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</si>
  <si>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</si>
  <si>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</si>
  <si>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</si>
  <si>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</si>
  <si>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</si>
  <si>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</si>
  <si>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</si>
  <si>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</si>
  <si>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</si>
  <si>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</si>
  <si>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</si>
  <si>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</si>
  <si>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</si>
  <si>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</si>
  <si>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</si>
  <si>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</si>
  <si>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</si>
  <si>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</si>
  <si>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</si>
  <si>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</si>
  <si>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</si>
  <si>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</si>
  <si>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</si>
  <si>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</si>
  <si>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</si>
  <si>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</si>
  <si>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</si>
  <si>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</si>
  <si>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</si>
  <si>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</si>
  <si>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</si>
  <si>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</si>
  <si>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</si>
  <si>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</si>
  <si>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</si>
  <si>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</si>
  <si>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</si>
  <si>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</si>
  <si>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</si>
  <si>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</si>
  <si>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</si>
  <si>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</si>
  <si>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</si>
  <si>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</si>
  <si>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</si>
  <si>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</si>
  <si>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</si>
  <si>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</si>
  <si>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</si>
  <si>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</si>
  <si>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</si>
  <si>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</si>
  <si>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</si>
  <si>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</si>
  <si>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</si>
  <si>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</si>
  <si>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</si>
  <si>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</si>
  <si>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</si>
  <si>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</si>
  <si>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</si>
  <si>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</si>
  <si>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</si>
  <si>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</si>
  <si>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</si>
  <si>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</si>
  <si>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</si>
  <si>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</si>
  <si>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</si>
  <si>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</si>
  <si>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</si>
  <si>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</si>
  <si>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</si>
  <si>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</si>
  <si>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</si>
  <si>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</si>
  <si>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</si>
  <si>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</si>
  <si>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</si>
  <si>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</si>
  <si>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</si>
  <si>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</si>
  <si>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</si>
  <si>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</si>
  <si>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</si>
  <si>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</si>
  <si>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</si>
  <si>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</si>
  <si>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</si>
  <si>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</si>
  <si>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</si>
  <si>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</si>
  <si>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</si>
  <si>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</si>
  <si>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</si>
  <si>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</si>
  <si>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</si>
  <si>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</si>
  <si>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</si>
  <si>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</si>
  <si>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</si>
  <si>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</si>
  <si>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</si>
  <si>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</si>
  <si>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</si>
  <si>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</si>
  <si>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</si>
  <si>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</si>
  <si>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</si>
  <si>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</si>
  <si>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</si>
  <si>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</si>
  <si>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</si>
  <si>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</si>
  <si>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</si>
  <si>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</si>
  <si>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</si>
  <si>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</si>
  <si>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</si>
  <si>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</si>
  <si>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</si>
  <si>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</si>
  <si>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</si>
  <si>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</si>
  <si>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</si>
  <si>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</si>
  <si>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</si>
  <si>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</si>
  <si>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</si>
  <si>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</si>
  <si>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</si>
  <si>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</si>
  <si>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</si>
  <si>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</si>
  <si>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</si>
  <si>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</si>
  <si>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</si>
  <si>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</si>
  <si>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</si>
  <si>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</si>
  <si>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</si>
  <si>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</si>
  <si>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</si>
  <si>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</si>
  <si>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</si>
  <si>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</si>
  <si>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</si>
  <si>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</si>
  <si>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</si>
  <si>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</si>
  <si>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</si>
  <si>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</si>
  <si>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</si>
  <si>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</si>
  <si>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</si>
  <si>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</si>
  <si>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</si>
  <si>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</si>
  <si>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</si>
  <si>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</si>
  <si>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</si>
  <si>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</si>
  <si>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</si>
  <si>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</si>
  <si>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</si>
  <si>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</si>
  <si>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</si>
  <si>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</si>
  <si>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</si>
  <si>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</si>
  <si>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</si>
  <si>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</si>
  <si>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</si>
  <si>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</si>
  <si>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</si>
  <si>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</si>
  <si>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</si>
  <si>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</si>
  <si>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</si>
  <si>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</si>
  <si>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</si>
  <si>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</si>
  <si>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</si>
  <si>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</si>
  <si>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</si>
  <si>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</si>
  <si>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</si>
  <si>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</si>
  <si>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</si>
  <si>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</si>
  <si>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</si>
  <si>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</si>
  <si>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</si>
  <si>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</si>
  <si>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</si>
  <si>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</si>
  <si>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</si>
  <si>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</si>
  <si>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</si>
  <si>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</si>
  <si>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</si>
  <si>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</si>
  <si>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</si>
  <si>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</si>
  <si>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</si>
  <si>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</si>
  <si>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</si>
  <si>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</si>
  <si>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</si>
  <si>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</si>
  <si>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</si>
  <si>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</si>
  <si>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</si>
  <si>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</si>
  <si>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</si>
  <si>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</si>
  <si>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</si>
  <si>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</si>
  <si>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</si>
  <si>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</si>
  <si>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</si>
  <si>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</si>
  <si>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</si>
  <si>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</si>
  <si>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</si>
  <si>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</si>
  <si>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</si>
  <si>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</si>
  <si>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</si>
  <si>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</si>
  <si>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</si>
  <si>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</si>
  <si>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</si>
  <si>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</si>
  <si>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</si>
  <si>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</si>
  <si>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</si>
  <si>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</si>
  <si>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</si>
  <si>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</si>
  <si>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</si>
  <si>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</si>
  <si>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</si>
  <si>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</si>
  <si>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</si>
  <si>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</si>
  <si>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</si>
  <si>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</si>
  <si>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</si>
  <si>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</si>
  <si>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</si>
  <si>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</si>
  <si>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</si>
  <si>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</si>
  <si>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</si>
  <si>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</si>
  <si>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</si>
  <si>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</si>
  <si>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</si>
  <si>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</si>
  <si>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</si>
  <si>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</si>
  <si>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</si>
  <si>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</si>
  <si>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</si>
  <si>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</si>
  <si>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</si>
  <si>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</si>
  <si>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</si>
  <si>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</si>
  <si>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</si>
  <si>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</si>
  <si>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</si>
  <si>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</si>
  <si>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</si>
  <si>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</si>
  <si>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</si>
  <si>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</si>
  <si>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</si>
  <si>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</si>
  <si>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</si>
  <si>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</si>
  <si>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</si>
  <si>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</si>
  <si>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</si>
  <si>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</si>
  <si>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</si>
  <si>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</si>
  <si>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</si>
  <si>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</si>
  <si>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</si>
  <si>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</si>
  <si>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</si>
  <si>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</si>
  <si>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</si>
  <si>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</si>
  <si>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</si>
  <si>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</si>
  <si>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</si>
  <si>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</si>
  <si>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</si>
  <si>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</si>
  <si>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</si>
  <si>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</si>
  <si>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</si>
  <si>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</si>
  <si>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</si>
  <si>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</si>
  <si>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</si>
  <si>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</si>
  <si>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</si>
  <si>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</si>
  <si>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</si>
  <si>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</si>
  <si>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</si>
  <si>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</si>
  <si>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</si>
  <si>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</si>
  <si>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</si>
  <si>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</si>
  <si>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</si>
  <si>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</si>
  <si>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</si>
  <si>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</si>
  <si>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</si>
  <si>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</si>
  <si>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</si>
  <si>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</si>
  <si>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</si>
  <si>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</si>
  <si>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</si>
  <si>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</si>
  <si>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</si>
  <si>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</si>
  <si>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</si>
  <si>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</si>
  <si>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</si>
  <si>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</si>
  <si>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</si>
  <si>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</si>
  <si>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</si>
  <si>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</si>
  <si>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</si>
  <si>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</si>
  <si>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</si>
  <si>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</si>
  <si>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</si>
  <si>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</si>
  <si>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</si>
  <si>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</si>
  <si>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</si>
  <si>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</si>
  <si>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</si>
  <si>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</si>
  <si>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</si>
  <si>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</si>
  <si>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</si>
  <si>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</si>
  <si>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</si>
  <si>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</si>
  <si>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</si>
  <si>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</si>
  <si>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</si>
  <si>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</si>
  <si>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</si>
  <si>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</si>
  <si>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</si>
  <si>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</si>
  <si>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</si>
  <si>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</si>
  <si>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</si>
  <si>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</si>
  <si>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</si>
  <si>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</si>
  <si>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</si>
  <si>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</si>
  <si>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</si>
  <si>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</si>
  <si>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</si>
  <si>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</si>
  <si>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</si>
  <si>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</si>
  <si>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</si>
  <si>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</si>
  <si>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</si>
  <si>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</si>
  <si>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</si>
  <si>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</si>
  <si>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</si>
  <si>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</si>
  <si>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</si>
  <si>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</si>
  <si>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</si>
  <si>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</si>
  <si>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</si>
  <si>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</si>
  <si>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</si>
  <si>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</si>
  <si>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</si>
  <si>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</si>
  <si>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</si>
  <si>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</si>
  <si>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</si>
  <si>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</si>
  <si>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</si>
  <si>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</si>
  <si>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</si>
  <si>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</si>
  <si>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</si>
  <si>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</si>
  <si>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</si>
  <si>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</si>
  <si>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</si>
  <si>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</si>
  <si>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</si>
  <si>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</si>
  <si>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</si>
  <si>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</si>
  <si>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</si>
  <si>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</si>
  <si>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</si>
  <si>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</si>
  <si>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</si>
  <si>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</si>
  <si>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</si>
  <si>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</si>
  <si>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</si>
  <si>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</si>
  <si>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</si>
  <si>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</si>
  <si>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</si>
  <si>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</si>
  <si>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</si>
  <si>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</si>
  <si>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</si>
  <si>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</si>
  <si>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</si>
  <si>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</si>
  <si>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</si>
  <si>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</si>
  <si>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</si>
  <si>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</si>
  <si>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</si>
  <si>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</si>
  <si>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</si>
  <si>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</si>
  <si>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</si>
  <si>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</si>
  <si>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</si>
  <si>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</si>
  <si>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</si>
  <si>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</si>
  <si>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</si>
  <si>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</si>
  <si>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</si>
  <si>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</si>
  <si>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</si>
  <si>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</si>
  <si>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</si>
  <si>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</si>
  <si>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</si>
  <si>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</si>
  <si>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</si>
  <si>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</si>
  <si>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</si>
  <si>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</si>
  <si>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</si>
  <si>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</si>
  <si>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</si>
  <si>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</si>
  <si>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</si>
  <si>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</si>
  <si>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</si>
  <si>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</si>
  <si>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</si>
  <si>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</si>
  <si>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</si>
  <si>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</si>
  <si>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</si>
  <si>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</si>
  <si>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</si>
  <si>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</si>
  <si>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</si>
  <si>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</si>
  <si>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</si>
  <si>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</si>
  <si>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</si>
  <si>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</si>
  <si>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</si>
  <si>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</si>
  <si>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</si>
  <si>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</si>
  <si>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</si>
  <si>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</si>
  <si>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</si>
  <si>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</si>
  <si>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</si>
  <si>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</si>
  <si>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</si>
  <si>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</si>
  <si>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</si>
  <si>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</si>
  <si>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</si>
  <si>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</si>
  <si>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</si>
  <si>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</si>
  <si>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</si>
  <si>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</si>
  <si>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</si>
  <si>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</si>
  <si>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</si>
  <si>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</si>
  <si>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</si>
  <si>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</si>
  <si>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</si>
  <si>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</si>
  <si>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</si>
  <si>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</si>
  <si>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</si>
  <si>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</si>
  <si>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</si>
  <si>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</si>
  <si>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</si>
  <si>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</si>
  <si>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</si>
  <si>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</si>
  <si>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</si>
  <si>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</si>
  <si>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</si>
  <si>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</si>
  <si>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</si>
  <si>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</si>
  <si>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</si>
  <si>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</si>
  <si>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</si>
  <si>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</si>
  <si>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</si>
  <si>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</si>
  <si>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</si>
  <si>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</si>
  <si>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</si>
  <si>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</si>
  <si>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</si>
  <si>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</si>
  <si>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</si>
  <si>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</si>
  <si>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</si>
  <si>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</si>
  <si>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</si>
  <si>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</si>
  <si>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</si>
  <si>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</si>
  <si>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</si>
  <si>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</si>
  <si>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</si>
  <si>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</si>
  <si>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</si>
  <si>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</si>
  <si>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</si>
  <si>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</si>
  <si>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</si>
  <si>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</si>
  <si>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</si>
  <si>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</si>
  <si>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</si>
  <si>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</si>
  <si>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</si>
  <si>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</si>
  <si>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</si>
  <si>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</si>
  <si>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</si>
  <si>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</si>
  <si>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</si>
  <si>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</si>
  <si>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</si>
  <si>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</si>
  <si>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</si>
  <si>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</si>
  <si>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</si>
  <si>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</si>
  <si>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</si>
  <si>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</si>
  <si>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</si>
  <si>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</si>
  <si>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</si>
  <si>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</si>
  <si>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</si>
  <si>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</si>
  <si>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</si>
  <si>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</si>
  <si>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</si>
  <si>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</si>
  <si>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</si>
  <si>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</si>
  <si>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</si>
  <si>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</si>
  <si>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</si>
  <si>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</si>
  <si>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</si>
  <si>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</si>
  <si>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</si>
  <si>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</si>
  <si>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</si>
  <si>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</si>
  <si>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</si>
  <si>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</si>
  <si>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</si>
  <si>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</si>
  <si>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</si>
  <si>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</si>
  <si>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</si>
  <si>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</si>
  <si>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</si>
  <si>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</si>
  <si>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</si>
  <si>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</si>
  <si>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</si>
  <si>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</si>
  <si>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</si>
  <si>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</si>
  <si>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</si>
  <si>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</si>
  <si>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</si>
  <si>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</si>
  <si>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</si>
  <si>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</si>
  <si>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</si>
  <si>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</si>
  <si>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</si>
  <si>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</si>
  <si>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</si>
  <si>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</si>
  <si>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</si>
  <si>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</si>
  <si>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</si>
  <si>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</si>
  <si>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</si>
  <si>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</si>
  <si>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</si>
  <si>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</si>
  <si>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</si>
  <si>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</si>
  <si>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</si>
  <si>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</si>
  <si>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</si>
  <si>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</si>
  <si>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</si>
  <si>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</si>
  <si>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</si>
  <si>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</si>
  <si>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</si>
  <si>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</si>
  <si>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</si>
  <si>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</si>
  <si>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</si>
  <si>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</si>
  <si>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</si>
  <si>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</si>
  <si>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</si>
  <si>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</si>
  <si>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</si>
  <si>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</si>
  <si>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</si>
  <si>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</si>
  <si>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</si>
  <si>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</si>
  <si>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</si>
  <si>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</si>
  <si>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</si>
  <si>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</si>
  <si>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</si>
  <si>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</si>
  <si>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</si>
  <si>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</si>
  <si>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</si>
  <si>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</si>
  <si>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</si>
  <si>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</si>
  <si>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</si>
  <si>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</si>
  <si>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</si>
  <si>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</si>
  <si>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</si>
  <si>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</si>
  <si>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</si>
  <si>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</si>
  <si>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</si>
  <si>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</si>
  <si>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</si>
  <si>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</si>
  <si>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</si>
  <si>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</si>
  <si>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</si>
  <si>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</si>
  <si>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</si>
  <si>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</si>
  <si>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</si>
  <si>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</si>
  <si>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</si>
  <si>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</si>
  <si>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</si>
  <si>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</si>
  <si>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</si>
  <si>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</si>
  <si>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</si>
  <si>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</si>
  <si>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</si>
  <si>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</si>
  <si>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</si>
  <si>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</si>
  <si>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</si>
  <si>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</si>
  <si>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</si>
  <si>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</si>
  <si>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</si>
  <si>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</si>
  <si>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</si>
  <si>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</si>
  <si>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</si>
  <si>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</si>
  <si>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</si>
  <si>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</si>
  <si>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</si>
  <si>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</si>
  <si>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</si>
  <si>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</si>
  <si>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</si>
  <si>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</si>
  <si>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</si>
  <si>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</si>
  <si>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</si>
  <si>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</si>
  <si>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</si>
  <si>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</si>
  <si>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</si>
  <si>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</si>
  <si>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</si>
  <si>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</si>
  <si>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</si>
  <si>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</si>
  <si>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</si>
  <si>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</si>
  <si>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</si>
  <si>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</si>
  <si>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</si>
  <si>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</si>
  <si>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</si>
  <si>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</si>
  <si>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</si>
  <si>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</si>
  <si>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</si>
  <si>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</si>
  <si>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</si>
  <si>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</si>
  <si>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</si>
  <si>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</si>
  <si>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</si>
  <si>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</si>
  <si>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</si>
  <si>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</si>
  <si>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</si>
  <si>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</si>
  <si>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</si>
  <si>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</si>
  <si>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</si>
  <si>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</si>
  <si>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</si>
  <si>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</si>
  <si>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</si>
  <si>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</si>
  <si>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</si>
  <si>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</si>
  <si>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</si>
  <si>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</si>
  <si>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</si>
  <si>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</si>
  <si>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</si>
  <si>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</si>
  <si>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</si>
  <si>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</si>
  <si>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</si>
  <si>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</si>
  <si>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</si>
  <si>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</si>
  <si>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</si>
  <si>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</si>
  <si>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</si>
  <si>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</si>
  <si>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</si>
  <si>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</si>
  <si>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</si>
  <si>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</si>
  <si>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</si>
  <si>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</si>
  <si>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</si>
  <si>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</si>
  <si>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</si>
  <si>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</si>
  <si>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</si>
  <si>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</si>
  <si>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</si>
  <si>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</si>
  <si>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</si>
  <si>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</si>
  <si>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</si>
  <si>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</si>
  <si>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</si>
  <si>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</si>
  <si>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</si>
  <si>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</si>
  <si>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</si>
  <si>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</si>
  <si>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</si>
  <si>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</si>
  <si>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</si>
  <si>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</si>
  <si>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</si>
  <si>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</si>
  <si>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</si>
  <si>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</si>
  <si>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</si>
  <si>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</si>
  <si>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</si>
  <si>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</si>
  <si>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</si>
  <si>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</si>
  <si>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</si>
  <si>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</si>
  <si>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</si>
  <si>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</si>
  <si>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</si>
  <si>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</si>
  <si>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</si>
  <si>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</si>
  <si>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</si>
  <si>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</si>
  <si>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</si>
  <si>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</si>
  <si>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</si>
  <si>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</si>
  <si>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</si>
  <si>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</si>
  <si>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</si>
  <si>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</si>
  <si>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</si>
  <si>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</si>
  <si>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</si>
  <si>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</si>
  <si>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</si>
  <si>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</si>
  <si>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</si>
  <si>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</si>
  <si>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</si>
  <si>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</si>
  <si>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</si>
  <si>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</si>
  <si>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</si>
  <si>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</si>
  <si>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</si>
  <si>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</si>
  <si>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</si>
  <si>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</si>
  <si>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</si>
  <si>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</si>
  <si>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</si>
  <si>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</si>
  <si>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</si>
  <si>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</si>
  <si>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</si>
  <si>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</si>
  <si>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</si>
  <si>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</si>
  <si>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</si>
  <si>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</si>
  <si>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</si>
  <si>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</si>
  <si>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</si>
  <si>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</si>
  <si>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</si>
  <si>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</si>
  <si>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</si>
  <si>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</si>
  <si>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</si>
  <si>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</si>
  <si>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</si>
  <si>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</si>
  <si>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</si>
  <si>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</si>
  <si>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</si>
  <si>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</si>
  <si>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</si>
  <si>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</si>
  <si>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</si>
  <si>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</si>
  <si>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</si>
  <si>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</si>
  <si>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</si>
  <si>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</si>
  <si>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</si>
  <si>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</si>
  <si>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</si>
  <si>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</si>
  <si>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</si>
  <si>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</si>
  <si>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</si>
  <si>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</si>
  <si>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</si>
  <si>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</si>
  <si>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</si>
  <si>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</si>
  <si>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</si>
  <si>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</si>
  <si>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</si>
  <si>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</si>
  <si>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</si>
  <si>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</si>
  <si>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</si>
  <si>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</si>
  <si>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</si>
  <si>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</si>
  <si>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</si>
  <si>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</si>
  <si>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</si>
  <si>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</si>
  <si>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</si>
  <si>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</si>
  <si>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</si>
  <si>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</si>
  <si>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</si>
  <si>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</si>
  <si>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</si>
  <si>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</si>
  <si>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</si>
  <si>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</si>
  <si>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</si>
  <si>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</si>
  <si>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</si>
  <si>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</si>
  <si>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</si>
  <si>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</si>
  <si>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</si>
  <si>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</si>
  <si>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</si>
  <si>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</si>
  <si>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</si>
  <si>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</si>
  <si>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</si>
  <si>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</si>
  <si>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</si>
  <si>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</si>
  <si>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</si>
  <si>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</si>
  <si>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</si>
  <si>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</si>
  <si>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</si>
  <si>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</si>
  <si>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</si>
  <si>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</si>
  <si>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</si>
  <si>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</si>
  <si>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</si>
  <si>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</si>
  <si>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</si>
  <si>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</si>
  <si>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</si>
  <si>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</si>
  <si>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</si>
  <si>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</si>
  <si>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</si>
  <si>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</si>
  <si>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</si>
  <si>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</si>
  <si>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</si>
  <si>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</si>
  <si>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</si>
  <si>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</si>
  <si>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</si>
  <si>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</si>
  <si>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</si>
  <si>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</si>
  <si>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</si>
  <si>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</si>
  <si>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</si>
  <si>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</si>
  <si>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</si>
  <si>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</si>
  <si>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</si>
  <si>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</si>
  <si>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</si>
  <si>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</si>
  <si>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</si>
  <si>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</si>
  <si>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</si>
  <si>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</si>
  <si>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</si>
  <si>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</si>
  <si>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</si>
  <si>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</si>
  <si>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</si>
  <si>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</si>
  <si>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</si>
  <si>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</si>
  <si>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</si>
  <si>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</si>
  <si>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</si>
  <si>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</si>
  <si>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</si>
  <si>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</si>
  <si>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</si>
  <si>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</si>
  <si>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</si>
  <si>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</si>
  <si>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</si>
  <si>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</si>
  <si>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</si>
  <si>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</si>
  <si>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</si>
  <si>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</si>
  <si>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</si>
  <si>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</si>
  <si>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</si>
  <si>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</si>
  <si>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</si>
  <si>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</si>
  <si>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</si>
  <si>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</si>
  <si>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</si>
  <si>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</si>
  <si>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</si>
  <si>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</si>
  <si>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</si>
  <si>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</si>
  <si>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</si>
  <si>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</si>
  <si>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</si>
  <si>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</si>
  <si>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</si>
  <si>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</si>
  <si>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</si>
  <si>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</si>
  <si>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</si>
  <si>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</si>
  <si>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</si>
  <si>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</si>
  <si>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</si>
  <si>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</si>
  <si>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</si>
  <si>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</si>
  <si>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</si>
  <si>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</si>
  <si>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</si>
  <si>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</si>
  <si>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</si>
  <si>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</si>
  <si>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</si>
  <si>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</si>
  <si>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</si>
  <si>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</si>
  <si>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</si>
  <si>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</si>
  <si>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</si>
  <si>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</si>
  <si>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</si>
  <si>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</si>
  <si>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</si>
  <si>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</si>
  <si>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</si>
  <si>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</si>
  <si>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</si>
  <si>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</si>
  <si>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</si>
  <si>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</si>
  <si>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</si>
  <si>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</si>
  <si>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</si>
  <si>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</si>
  <si>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</si>
  <si>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</si>
  <si>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</si>
  <si>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</si>
  <si>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</si>
  <si>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</si>
  <si>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</si>
  <si>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</si>
  <si>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</si>
  <si>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</si>
  <si>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</si>
  <si>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</si>
  <si>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</si>
  <si>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</si>
  <si>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</si>
  <si>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</si>
  <si>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</si>
  <si>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</si>
  <si>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</si>
  <si>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</si>
  <si>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</si>
  <si>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</si>
  <si>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</si>
  <si>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</si>
  <si>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</si>
  <si>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</si>
  <si>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</si>
  <si>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</si>
  <si>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</si>
  <si>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</si>
  <si>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</si>
  <si>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</si>
  <si>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</si>
  <si>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</si>
  <si>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</si>
  <si>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</si>
  <si>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</si>
  <si>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</si>
  <si>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</si>
  <si>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</si>
  <si>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</si>
  <si>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</si>
  <si>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</si>
  <si>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</si>
  <si>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</si>
  <si>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</si>
  <si>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</si>
  <si>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</si>
  <si>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</si>
  <si>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</si>
  <si>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</si>
  <si>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</si>
  <si>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</si>
  <si>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</si>
  <si>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</si>
  <si>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</si>
  <si>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</si>
  <si>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</si>
  <si>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</si>
  <si>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</si>
  <si>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</si>
  <si>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</si>
  <si>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</si>
  <si>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</si>
  <si>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</si>
  <si>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</si>
  <si>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</si>
  <si>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</si>
  <si>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</si>
  <si>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</si>
  <si>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</si>
  <si>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</si>
  <si>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</si>
  <si>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</si>
  <si>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</si>
  <si>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</si>
  <si>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</si>
  <si>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</si>
  <si>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</si>
  <si>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</si>
  <si>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</si>
  <si>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</si>
  <si>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</si>
  <si>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</si>
  <si>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</si>
  <si>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</si>
  <si>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</si>
  <si>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</si>
  <si>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</si>
  <si>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</si>
  <si>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</si>
  <si>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</si>
  <si>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</si>
  <si>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</si>
  <si>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</si>
  <si>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</si>
  <si>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</si>
  <si>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</si>
  <si>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</si>
  <si>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</si>
  <si>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</si>
  <si>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</si>
  <si>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</si>
  <si>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</si>
  <si>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</si>
  <si>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</si>
  <si>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</si>
  <si>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</si>
  <si>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</si>
  <si>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</si>
  <si>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</si>
  <si>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</si>
  <si>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</si>
  <si>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</si>
  <si>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</si>
  <si>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</si>
  <si>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</si>
  <si>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</si>
  <si>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</si>
  <si>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</si>
  <si>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</si>
  <si>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</si>
  <si>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</si>
  <si>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</si>
  <si>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</si>
  <si>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</si>
  <si>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</si>
  <si>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</si>
  <si>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</si>
  <si>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</si>
  <si>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</si>
  <si>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</si>
  <si>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</si>
  <si>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</si>
  <si>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</si>
  <si>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</si>
  <si>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</si>
  <si>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</si>
  <si>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</si>
  <si>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</si>
  <si>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</si>
  <si>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</si>
  <si>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</si>
  <si>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</si>
  <si>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</si>
  <si>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</si>
  <si>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</si>
  <si>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</si>
  <si>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</si>
  <si>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</si>
  <si>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</si>
  <si>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</si>
  <si>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</si>
  <si>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</si>
  <si>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</si>
  <si>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</si>
  <si>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</si>
  <si>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</si>
  <si>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</si>
  <si>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</si>
  <si>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</si>
  <si>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</si>
  <si>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</si>
  <si>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</si>
  <si>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</si>
  <si>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</si>
  <si>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</si>
  <si>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</si>
  <si>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</si>
  <si>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</si>
  <si>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</si>
  <si>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</si>
  <si>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</si>
  <si>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</si>
  <si>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</si>
  <si>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</si>
  <si>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</si>
  <si>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</si>
  <si>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</si>
  <si>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</si>
  <si>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</si>
  <si>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</si>
  <si>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</si>
  <si>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</si>
  <si>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</si>
  <si>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</si>
  <si>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</si>
  <si>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</si>
  <si>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</si>
  <si>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</si>
  <si>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</si>
  <si>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</si>
  <si>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</si>
  <si>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</si>
  <si>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</si>
  <si>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</si>
  <si>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</si>
  <si>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</si>
  <si>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</si>
  <si>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</si>
  <si>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</si>
  <si>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</si>
  <si>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</si>
  <si>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</si>
  <si>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</si>
  <si>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</si>
  <si>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</si>
  <si>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</si>
  <si>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</si>
  <si>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</si>
  <si>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</si>
  <si>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</si>
  <si>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</si>
  <si>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</si>
  <si>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</si>
  <si>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</si>
  <si>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</si>
  <si>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</si>
  <si>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</si>
  <si>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</si>
  <si>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</si>
  <si>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</si>
  <si>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</si>
  <si>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</si>
  <si>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</si>
  <si>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</si>
  <si>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</si>
  <si>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</si>
  <si>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</si>
  <si>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</si>
  <si>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</si>
  <si>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</si>
  <si>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</si>
  <si>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</si>
  <si>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</si>
  <si>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</si>
  <si>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</si>
  <si>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</si>
  <si>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</si>
  <si>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</si>
  <si>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</si>
  <si>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</si>
  <si>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</si>
  <si>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</si>
  <si>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</si>
  <si>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</si>
  <si>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</si>
  <si>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</si>
  <si>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</si>
  <si>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</si>
  <si>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</si>
  <si>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</si>
  <si>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</si>
  <si>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</si>
  <si>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</si>
  <si>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</si>
  <si>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</si>
  <si>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</si>
  <si>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</si>
  <si>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</si>
  <si>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</si>
  <si>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</si>
  <si>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</si>
  <si>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</si>
  <si>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</si>
  <si>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</si>
  <si>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</si>
  <si>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</si>
  <si>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</si>
  <si>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</si>
  <si>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</si>
  <si>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</si>
  <si>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</si>
  <si>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</si>
  <si>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</si>
  <si>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</si>
  <si>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</si>
  <si>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</si>
  <si>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</si>
  <si>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</si>
  <si>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</si>
  <si>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</si>
  <si>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</si>
  <si>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</si>
  <si>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</si>
  <si>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</si>
  <si>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</si>
  <si>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</si>
  <si>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</si>
  <si>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</si>
  <si>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</si>
  <si>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</si>
  <si>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</si>
  <si>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</si>
  <si>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</si>
  <si>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</si>
  <si>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</si>
  <si>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</si>
  <si>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</si>
  <si>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</si>
  <si>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</si>
  <si>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</si>
  <si>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</si>
  <si>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</si>
  <si>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</si>
  <si>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</si>
  <si>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</si>
  <si>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</si>
  <si>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</si>
  <si>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</si>
  <si>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</si>
  <si>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</si>
  <si>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</si>
  <si>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</si>
  <si>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</si>
  <si>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</si>
  <si>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</si>
  <si>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</si>
  <si>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</si>
  <si>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</si>
  <si>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</si>
  <si>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</si>
  <si>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</si>
  <si>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</si>
  <si>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</si>
  <si>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</si>
  <si>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</si>
  <si>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</si>
  <si>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</si>
  <si>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</si>
  <si>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</si>
  <si>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</si>
  <si>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</si>
  <si>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</si>
  <si>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</si>
  <si>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</si>
  <si>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</si>
  <si>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</si>
  <si>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</si>
  <si>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</si>
  <si>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</si>
  <si>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</si>
  <si>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</si>
  <si>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</si>
  <si>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</si>
  <si>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</si>
  <si>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</si>
  <si>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</si>
  <si>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</si>
  <si>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</si>
  <si>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</si>
  <si>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</si>
  <si>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</si>
  <si>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</si>
  <si>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</si>
  <si>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</si>
  <si>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</si>
  <si>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</si>
  <si>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</si>
  <si>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</si>
  <si>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</si>
  <si>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</si>
  <si>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</si>
  <si>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</si>
  <si>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</si>
  <si>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</si>
  <si>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</si>
  <si>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</si>
  <si>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</si>
  <si>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</si>
  <si>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</si>
  <si>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</si>
  <si>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</si>
  <si>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</si>
  <si>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</si>
  <si>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</si>
  <si>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</si>
  <si>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</si>
  <si>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</si>
  <si>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</si>
  <si>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</si>
  <si>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</si>
  <si>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</si>
  <si>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</si>
  <si>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</si>
  <si>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</si>
  <si>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</si>
  <si>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</si>
  <si>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</si>
  <si>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</si>
  <si>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</si>
  <si>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</si>
  <si>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</si>
  <si>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</si>
  <si>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</si>
  <si>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</si>
  <si>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</si>
  <si>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</si>
  <si>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</si>
  <si>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</si>
  <si>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</si>
  <si>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</si>
  <si>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</si>
  <si>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</si>
  <si>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</si>
  <si>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</si>
  <si>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</si>
  <si>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</si>
  <si>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</si>
  <si>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</si>
  <si>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</si>
  <si>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</si>
  <si>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</si>
  <si>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</si>
  <si>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</si>
  <si>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</si>
  <si>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</si>
  <si>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</si>
  <si>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</si>
  <si>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</si>
  <si>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</si>
  <si>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</si>
  <si>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</si>
  <si>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</si>
  <si>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</si>
  <si>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</si>
  <si>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</si>
  <si>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</si>
  <si>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</si>
  <si>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</si>
  <si>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</si>
  <si>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</si>
  <si>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</si>
  <si>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</si>
  <si>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</si>
  <si>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</si>
  <si>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</si>
  <si>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</si>
  <si>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</si>
  <si>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</si>
  <si>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</si>
  <si>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</si>
  <si>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</si>
  <si>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</si>
  <si>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</si>
  <si>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</si>
  <si>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</si>
  <si>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</si>
  <si>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</si>
  <si>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</si>
  <si>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</si>
  <si>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</si>
  <si>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</si>
  <si>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</si>
  <si>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</si>
  <si>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</si>
  <si>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</si>
  <si>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</si>
  <si>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</si>
  <si>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</si>
  <si>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</si>
  <si>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</si>
  <si>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</si>
  <si>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</si>
  <si>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</si>
  <si>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</si>
  <si>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</si>
  <si>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</si>
  <si>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</si>
  <si>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</si>
  <si>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</si>
  <si>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</si>
  <si>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</si>
  <si>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</si>
  <si>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</si>
  <si>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</si>
  <si>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</si>
  <si>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</si>
  <si>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</si>
  <si>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</si>
  <si>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</si>
  <si>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</si>
  <si>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</si>
  <si>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</si>
  <si>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</si>
  <si>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</si>
  <si>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</si>
  <si>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</si>
  <si>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</si>
  <si>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</si>
  <si>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</si>
  <si>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</si>
  <si>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</si>
  <si>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</si>
  <si>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</si>
  <si>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</si>
  <si>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</si>
  <si>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</si>
  <si>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</si>
  <si>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</si>
  <si>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</si>
  <si>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</si>
  <si>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</si>
  <si>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</si>
  <si>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</si>
  <si>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</si>
  <si>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</si>
  <si>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</si>
  <si>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</si>
  <si>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</si>
  <si>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</si>
  <si>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</si>
  <si>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</si>
  <si>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</si>
  <si>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</si>
  <si>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</si>
  <si>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</si>
  <si>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</si>
  <si>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</si>
  <si>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</si>
  <si>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</si>
  <si>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</si>
  <si>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</si>
  <si>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</si>
  <si>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</si>
  <si>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</si>
  <si>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</si>
  <si>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</si>
  <si>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</si>
  <si>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</si>
  <si>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</si>
  <si>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</si>
  <si>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</si>
  <si>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</si>
  <si>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</si>
  <si>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</si>
  <si>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</si>
  <si>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</si>
  <si>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</si>
  <si>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</si>
  <si>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</si>
  <si>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</si>
  <si>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</si>
  <si>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</si>
  <si>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</si>
  <si>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</si>
  <si>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</si>
  <si>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</si>
  <si>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</si>
  <si>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</si>
  <si>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</si>
  <si>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</si>
  <si>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</si>
  <si>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</si>
  <si>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</si>
  <si>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</si>
  <si>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</si>
  <si>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</si>
  <si>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</si>
  <si>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</si>
  <si>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</si>
  <si>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</si>
  <si>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</si>
  <si>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</si>
  <si>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</si>
  <si>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</si>
  <si>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</si>
  <si>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</si>
  <si>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</si>
  <si>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</si>
  <si>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</si>
  <si>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</si>
  <si>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</si>
  <si>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</si>
  <si>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</si>
  <si>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</si>
  <si>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</si>
  <si>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</si>
  <si>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</si>
  <si>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</si>
  <si>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</si>
  <si>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</si>
  <si>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</si>
  <si>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</si>
  <si>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</si>
  <si>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</si>
  <si>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</si>
  <si>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</si>
  <si>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</si>
  <si>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</si>
  <si>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</si>
  <si>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</si>
  <si>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</si>
  <si>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</si>
  <si>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</si>
  <si>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</si>
  <si>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</si>
  <si>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</si>
  <si>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</si>
  <si>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</si>
  <si>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</si>
  <si>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</si>
  <si>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</si>
  <si>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</si>
  <si>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</si>
  <si>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</si>
  <si>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</si>
  <si>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</si>
  <si>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</si>
  <si>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</si>
  <si>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</si>
  <si>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</si>
  <si>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</si>
  <si>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</si>
  <si>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</si>
  <si>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</si>
  <si>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</si>
  <si>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</si>
  <si>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</si>
  <si>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</si>
  <si>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</si>
  <si>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</si>
  <si>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</si>
  <si>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</si>
  <si>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</si>
  <si>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</si>
  <si>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</si>
  <si>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</si>
  <si>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</si>
  <si>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</si>
  <si>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</si>
  <si>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</si>
  <si>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</si>
  <si>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</si>
  <si>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</si>
  <si>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</si>
  <si>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</si>
  <si>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</si>
  <si>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</si>
  <si>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</si>
  <si>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</si>
  <si>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</si>
  <si>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</si>
  <si>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</si>
  <si>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</si>
  <si>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</si>
  <si>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</si>
  <si>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</si>
  <si>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</si>
  <si>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</si>
  <si>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</si>
  <si>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</si>
  <si>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</si>
  <si>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</si>
  <si>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</si>
  <si>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</si>
  <si>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</si>
  <si>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</si>
  <si>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</si>
  <si>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</si>
  <si>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</si>
  <si>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</si>
  <si>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</si>
  <si>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</si>
  <si>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</si>
  <si>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</si>
  <si>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</si>
  <si>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</si>
  <si>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</si>
  <si>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</si>
  <si>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</si>
  <si>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</si>
  <si>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</si>
  <si>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</si>
  <si>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</si>
  <si>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</si>
  <si>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</si>
  <si>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</si>
  <si>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</si>
  <si>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</si>
  <si>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</si>
  <si>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</si>
  <si>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</si>
  <si>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</si>
  <si>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</si>
  <si>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</si>
  <si>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</si>
  <si>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</si>
  <si>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</si>
  <si>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</si>
  <si>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</si>
  <si>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</si>
  <si>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</si>
  <si>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</si>
  <si>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</si>
  <si>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</si>
  <si>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</si>
  <si>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</si>
  <si>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</si>
  <si>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</si>
  <si>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</si>
  <si>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</si>
  <si>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</si>
  <si>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</si>
  <si>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</si>
  <si>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</si>
  <si>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</si>
  <si>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</si>
  <si>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</si>
  <si>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</si>
  <si>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</si>
  <si>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</si>
  <si>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</si>
  <si>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</si>
  <si>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</si>
  <si>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</si>
  <si>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</si>
  <si>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</si>
  <si>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</si>
  <si>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</si>
  <si>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</si>
  <si>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</si>
  <si>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</si>
  <si>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</si>
  <si>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</si>
  <si>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</si>
  <si>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</si>
  <si>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</si>
  <si>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</si>
  <si>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</si>
  <si>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</si>
  <si>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</si>
  <si>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</si>
  <si>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</si>
  <si>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</si>
  <si>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</si>
  <si>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</si>
  <si>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</si>
  <si>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</si>
  <si>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</si>
  <si>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</si>
  <si>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</si>
  <si>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</si>
  <si>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</si>
  <si>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</si>
  <si>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</si>
  <si>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</si>
  <si>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</si>
  <si>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</si>
  <si>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</si>
  <si>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</si>
  <si>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</si>
  <si>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</si>
  <si>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</si>
  <si>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</si>
  <si>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</si>
  <si>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</si>
  <si>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</si>
  <si>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</si>
  <si>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</si>
  <si>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</si>
  <si>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</si>
  <si>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</si>
  <si>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</si>
  <si>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</si>
  <si>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</si>
  <si>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</si>
  <si>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</si>
  <si>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</si>
  <si>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</si>
  <si>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</si>
  <si>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</si>
  <si>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</si>
  <si>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</si>
  <si>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</si>
  <si>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</si>
  <si>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</si>
  <si>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</si>
  <si>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</si>
  <si>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</si>
  <si>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</si>
  <si>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</si>
  <si>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</si>
  <si>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</si>
  <si>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</si>
  <si>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</si>
  <si>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</si>
  <si>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</si>
  <si>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</si>
  <si>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</si>
  <si>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</si>
  <si>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</si>
  <si>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</si>
  <si>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</si>
  <si>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</si>
  <si>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</si>
  <si>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</si>
  <si>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</si>
  <si>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</si>
  <si>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</si>
  <si>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</si>
  <si>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</si>
  <si>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</si>
  <si>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</si>
  <si>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</si>
  <si>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</si>
  <si>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</si>
  <si>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</si>
  <si>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</si>
  <si>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</si>
  <si>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</si>
  <si>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</si>
  <si>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</si>
  <si>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</si>
  <si>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</si>
  <si>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</si>
  <si>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</si>
  <si>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</si>
  <si>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</si>
  <si>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</si>
  <si>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</si>
  <si>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</si>
  <si>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</si>
  <si>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</si>
  <si>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</si>
  <si>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</si>
  <si>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</si>
  <si>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</si>
  <si>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</si>
  <si>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</si>
  <si>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</si>
  <si>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</si>
  <si>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</si>
  <si>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</si>
  <si>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</si>
  <si>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</si>
  <si>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</si>
  <si>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</si>
  <si>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</si>
  <si>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</si>
  <si>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</si>
  <si>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</si>
  <si>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</si>
  <si>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</si>
  <si>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</si>
  <si>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</si>
  <si>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</si>
  <si>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</si>
  <si>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</si>
  <si>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</si>
  <si>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</si>
  <si>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</si>
  <si>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</si>
  <si>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</si>
  <si>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</si>
  <si>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</si>
  <si>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</si>
  <si>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</si>
  <si>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</si>
  <si>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</si>
  <si>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</si>
  <si>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</si>
  <si>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</si>
  <si>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</si>
  <si>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</si>
  <si>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</si>
  <si>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</si>
  <si>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</si>
  <si>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</si>
  <si>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</si>
  <si>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</si>
  <si>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</si>
  <si>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</si>
  <si>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</si>
  <si>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</si>
  <si>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</si>
  <si>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</si>
  <si>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</si>
  <si>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</si>
  <si>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</si>
  <si>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</si>
  <si>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</si>
  <si>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</si>
  <si>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</si>
  <si>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</si>
  <si>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</si>
  <si>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</si>
  <si>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</si>
  <si>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</si>
  <si>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</si>
  <si>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</si>
  <si>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</si>
  <si>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</si>
  <si>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</si>
  <si>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</si>
  <si>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</si>
  <si>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</si>
  <si>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</si>
  <si>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</si>
  <si>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</si>
  <si>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</si>
  <si>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</si>
  <si>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</si>
  <si>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</si>
  <si>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</si>
  <si>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</si>
  <si>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</si>
  <si>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</si>
  <si>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</si>
  <si>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</si>
  <si>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</si>
  <si>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</si>
  <si>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</si>
  <si>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</si>
  <si>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</si>
  <si>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</si>
  <si>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</si>
  <si>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</si>
  <si>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</si>
  <si>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</si>
  <si>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</si>
  <si>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</si>
  <si>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</si>
  <si>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</si>
  <si>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</si>
  <si>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</si>
  <si>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</si>
  <si>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</si>
  <si>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</si>
  <si>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</si>
  <si>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</si>
  <si>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</si>
  <si>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</si>
  <si>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</si>
  <si>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</si>
  <si>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</si>
  <si>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</si>
  <si>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</si>
  <si>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</si>
  <si>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</si>
  <si>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</si>
  <si>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</si>
  <si>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</si>
  <si>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</si>
  <si>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</si>
  <si>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</si>
  <si>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</si>
  <si>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</si>
  <si>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</si>
  <si>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</si>
  <si>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</si>
  <si>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</si>
  <si>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</si>
  <si>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</si>
  <si>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</si>
  <si>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</si>
  <si>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</si>
  <si>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</si>
  <si>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</si>
  <si>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</si>
  <si>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</si>
  <si>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</si>
  <si>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</si>
  <si>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</si>
  <si>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</si>
  <si>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</si>
  <si>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</si>
  <si>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</si>
  <si>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</si>
  <si>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</si>
  <si>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</si>
  <si>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</si>
  <si>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</si>
  <si>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</si>
  <si>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</si>
  <si>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</si>
  <si>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</si>
  <si>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</si>
  <si>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</si>
  <si>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</si>
  <si>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</si>
  <si>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</si>
  <si>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</si>
  <si>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</si>
  <si>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</si>
  <si>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</si>
  <si>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</si>
  <si>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</si>
  <si>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</si>
  <si>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</si>
  <si>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</si>
  <si>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</si>
  <si>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</si>
  <si>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</si>
  <si>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</si>
  <si>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</si>
  <si>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</si>
  <si>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</si>
  <si>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</si>
  <si>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</si>
  <si>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</si>
  <si>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</si>
  <si>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</si>
  <si>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</si>
  <si>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</si>
  <si>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</si>
  <si>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</si>
  <si>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</si>
  <si>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</si>
  <si>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</si>
  <si>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</si>
  <si>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</si>
  <si>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</si>
  <si>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</si>
  <si>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</si>
  <si>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</si>
  <si>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</si>
  <si>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</si>
  <si>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</si>
  <si>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</si>
  <si>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</si>
  <si>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</si>
  <si>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</si>
  <si>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</si>
  <si>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</si>
  <si>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</si>
  <si>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</si>
  <si>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</si>
  <si>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</si>
  <si>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</si>
  <si>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</si>
  <si>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</si>
  <si>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</si>
  <si>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</si>
  <si>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</si>
  <si>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</si>
  <si>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</si>
  <si>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</si>
  <si>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</si>
  <si>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</si>
  <si>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</si>
  <si>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</si>
  <si>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</si>
  <si>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</si>
  <si>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</si>
  <si>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</si>
  <si>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</si>
  <si>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</si>
  <si>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</si>
  <si>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</si>
  <si>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</si>
  <si>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</si>
  <si>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</si>
  <si>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</si>
  <si>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</si>
  <si>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</si>
  <si>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</si>
  <si>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</si>
  <si>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</si>
  <si>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</si>
  <si>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</si>
  <si>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</si>
  <si>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</si>
  <si>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</si>
  <si>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</si>
  <si>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</si>
  <si>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</si>
  <si>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</si>
  <si>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</si>
  <si>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</si>
  <si>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</si>
  <si>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</si>
  <si>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</si>
  <si>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</si>
  <si>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</si>
  <si>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</si>
  <si>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</si>
  <si>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</si>
  <si>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</si>
  <si>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</si>
  <si>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</si>
  <si>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</si>
  <si>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</si>
  <si>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</si>
  <si>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</si>
  <si>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</si>
  <si>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</si>
  <si>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</si>
  <si>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</si>
  <si>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</si>
  <si>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</si>
  <si>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</si>
  <si>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</si>
  <si>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</si>
  <si>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</si>
  <si>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</si>
  <si>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</si>
  <si>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</si>
  <si>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</si>
  <si>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</si>
  <si>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</si>
  <si>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</si>
  <si>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</si>
  <si>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</si>
  <si>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</si>
  <si>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</si>
  <si>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</si>
  <si>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</si>
  <si>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</si>
  <si>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</si>
  <si>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</si>
  <si>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</si>
  <si>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</si>
  <si>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</si>
  <si>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</si>
  <si>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</si>
  <si>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</si>
  <si>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</si>
  <si>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</si>
  <si>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</si>
  <si>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</si>
  <si>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</si>
  <si>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</si>
  <si>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</si>
  <si>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</si>
  <si>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</si>
  <si>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</si>
  <si>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</si>
  <si>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</si>
  <si>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</si>
  <si>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</si>
  <si>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</si>
  <si>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</si>
  <si>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</si>
  <si>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</si>
  <si>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</si>
  <si>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</si>
  <si>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</si>
  <si>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</si>
  <si>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</si>
  <si>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</si>
  <si>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</si>
  <si>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</si>
  <si>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</si>
  <si>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</si>
  <si>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</si>
  <si>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</si>
  <si>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</si>
  <si>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</si>
  <si>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</si>
  <si>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</si>
  <si>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</si>
  <si>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</si>
  <si>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</si>
  <si>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</si>
  <si>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</si>
  <si>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</si>
  <si>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</si>
  <si>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</si>
  <si>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</si>
  <si>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</si>
  <si>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</si>
  <si>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</si>
  <si>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</si>
  <si>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</si>
  <si>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</si>
  <si>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</si>
  <si>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</si>
  <si>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</si>
  <si>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</si>
  <si>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</si>
  <si>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</si>
  <si>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</si>
  <si>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</si>
  <si>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</si>
  <si>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</si>
  <si>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</si>
  <si>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</si>
  <si>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</si>
  <si>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</si>
  <si>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</si>
  <si>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</si>
  <si>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</si>
  <si>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</si>
  <si>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</si>
  <si>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</si>
  <si>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</si>
  <si>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</si>
  <si>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</si>
  <si>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</si>
  <si>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</si>
  <si>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</si>
  <si>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</si>
  <si>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</si>
  <si>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</si>
  <si>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</si>
  <si>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</si>
  <si>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</si>
  <si>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</si>
  <si>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</si>
  <si>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</si>
  <si>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</si>
  <si>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</si>
  <si>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</si>
  <si>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</si>
  <si>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</si>
  <si>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</si>
  <si>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</si>
  <si>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</si>
  <si>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</si>
  <si>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</si>
  <si>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</si>
  <si>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</si>
  <si>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</si>
  <si>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</si>
  <si>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</si>
  <si>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</si>
  <si>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</si>
  <si>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</si>
  <si>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</si>
  <si>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</si>
  <si>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</si>
  <si>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</si>
  <si>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</si>
  <si>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</si>
  <si>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</si>
  <si>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</si>
  <si>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</si>
  <si>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</si>
  <si>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</si>
  <si>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</si>
  <si>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</si>
  <si>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</si>
  <si>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</si>
  <si>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</si>
  <si>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</si>
  <si>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</si>
  <si>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</si>
  <si>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</si>
  <si>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</si>
  <si>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</si>
  <si>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</si>
  <si>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</si>
  <si>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</si>
  <si>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</si>
  <si>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</si>
  <si>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</si>
  <si>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</si>
  <si>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</si>
  <si>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</si>
  <si>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</si>
  <si>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</si>
  <si>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</si>
  <si>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</si>
  <si>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</si>
  <si>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</si>
  <si>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</si>
  <si>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</si>
  <si>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</si>
  <si>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</si>
  <si>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</si>
  <si>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</si>
  <si>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</si>
  <si>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</si>
  <si>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</si>
  <si>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</si>
  <si>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</si>
  <si>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</si>
  <si>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</si>
  <si>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</si>
  <si>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</si>
  <si>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</si>
  <si>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</si>
  <si>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</si>
  <si>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</si>
  <si>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</si>
  <si>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</si>
  <si>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</si>
  <si>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</si>
  <si>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</si>
  <si>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</si>
  <si>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</si>
  <si>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</si>
  <si>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</si>
  <si>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</si>
  <si>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</si>
  <si>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</si>
  <si>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</si>
  <si>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</si>
  <si>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</si>
  <si>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</si>
  <si>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</si>
  <si>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</si>
  <si>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</si>
  <si>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</si>
  <si>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</si>
  <si>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</si>
  <si>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</si>
  <si>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</si>
  <si>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</si>
  <si>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</si>
  <si>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</si>
  <si>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</si>
  <si>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</si>
  <si>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</si>
  <si>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</si>
  <si>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</si>
  <si>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</si>
  <si>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</si>
  <si>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</si>
  <si>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</si>
  <si>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</si>
  <si>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</si>
  <si>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</si>
  <si>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</si>
  <si>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</si>
  <si>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</si>
  <si>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</si>
  <si>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</si>
  <si>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</si>
  <si>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</si>
  <si>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</si>
  <si>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</si>
  <si>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</si>
  <si>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</si>
  <si>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</si>
  <si>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</si>
  <si>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</si>
  <si>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</si>
  <si>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</si>
  <si>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</si>
  <si>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</si>
  <si>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</si>
  <si>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</si>
  <si>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</si>
  <si>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</si>
  <si>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</si>
  <si>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</si>
  <si>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</si>
  <si>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</si>
  <si>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</si>
  <si>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</si>
  <si>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</si>
  <si>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</si>
  <si>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</si>
  <si>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</si>
  <si>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</si>
  <si>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</si>
  <si>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</si>
  <si>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</si>
  <si>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</si>
  <si>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</si>
  <si>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</si>
  <si>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</si>
  <si>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</si>
  <si>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</si>
  <si>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</si>
  <si>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</si>
  <si>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</si>
  <si>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</si>
  <si>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</si>
  <si>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</si>
  <si>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</si>
  <si>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</si>
  <si>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</si>
  <si>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</si>
  <si>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</si>
  <si>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</si>
  <si>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</si>
  <si>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</si>
  <si>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</si>
  <si>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</si>
  <si>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</si>
  <si>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</si>
  <si>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</si>
  <si>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</si>
  <si>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</si>
  <si>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</si>
  <si>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</si>
  <si>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</si>
  <si>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</si>
  <si>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</si>
  <si>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</si>
  <si>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</si>
  <si>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</si>
  <si>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</si>
  <si>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</si>
  <si>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</si>
  <si>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</si>
  <si>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</si>
  <si>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</si>
  <si>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</si>
  <si>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</si>
  <si>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</si>
  <si>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</si>
  <si>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</si>
  <si>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</si>
  <si>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</si>
  <si>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</si>
  <si>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</si>
  <si>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</si>
  <si>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</si>
  <si>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</si>
  <si>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</si>
  <si>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</si>
  <si>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</si>
  <si>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</si>
  <si>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</si>
  <si>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</si>
  <si>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</si>
  <si>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</si>
  <si>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</si>
  <si>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</si>
  <si>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</si>
  <si>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</si>
  <si>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</si>
  <si>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</si>
  <si>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</si>
  <si>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</si>
  <si>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</si>
  <si>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</si>
  <si>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</si>
  <si>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</si>
  <si>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</si>
  <si>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</si>
  <si>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</si>
  <si>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</si>
  <si>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</si>
  <si>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</si>
  <si>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</si>
  <si>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</si>
  <si>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</si>
  <si>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</si>
  <si>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</si>
  <si>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</si>
  <si>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</si>
  <si>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</si>
  <si>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</si>
  <si>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</si>
  <si>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</si>
  <si>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</si>
  <si>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</si>
  <si>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</si>
  <si>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</si>
  <si>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</si>
  <si>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</si>
  <si>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</si>
  <si>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</si>
  <si>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</si>
  <si>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</si>
  <si>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</si>
  <si>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</si>
  <si>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</si>
  <si>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</si>
  <si>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</si>
  <si>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</si>
  <si>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</si>
  <si>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</si>
  <si>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</si>
  <si>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</si>
  <si>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</si>
  <si>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</si>
  <si>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</si>
  <si>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</si>
  <si>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</si>
  <si>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</si>
  <si>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</si>
  <si>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</si>
  <si>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</si>
  <si>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</si>
  <si>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</si>
  <si>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</si>
  <si>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</si>
  <si>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</si>
  <si>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</si>
  <si>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</si>
  <si>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</si>
  <si>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</si>
  <si>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</si>
  <si>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</si>
  <si>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</si>
  <si>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</si>
  <si>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</si>
  <si>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</si>
  <si>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</si>
  <si>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</si>
  <si>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</si>
  <si>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</si>
  <si>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</si>
  <si>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</si>
  <si>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</si>
  <si>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</si>
  <si>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</si>
  <si>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</si>
  <si>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</si>
  <si>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</si>
  <si>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</si>
  <si>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</si>
  <si>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</si>
  <si>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</si>
  <si>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</si>
  <si>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</si>
  <si>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</si>
  <si>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</si>
  <si>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</si>
  <si>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</si>
  <si>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</si>
  <si>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</si>
  <si>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</si>
  <si>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</si>
  <si>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</si>
  <si>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</si>
  <si>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</si>
  <si>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</si>
  <si>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</si>
  <si>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</si>
  <si>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</si>
  <si>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</si>
  <si>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</si>
  <si>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</si>
  <si>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</si>
  <si>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</si>
  <si>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</si>
  <si>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</si>
  <si>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</si>
  <si>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</si>
  <si>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</si>
  <si>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</si>
  <si>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</si>
  <si>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</si>
  <si>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</si>
  <si>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</si>
  <si>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</si>
  <si>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</si>
  <si>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</si>
  <si>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</si>
  <si>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</si>
  <si>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</si>
  <si>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</si>
  <si>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</si>
  <si>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</si>
  <si>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</si>
  <si>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</si>
  <si>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</si>
  <si>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</si>
  <si>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</si>
  <si>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</si>
  <si>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</si>
  <si>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</si>
  <si>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</si>
  <si>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</si>
  <si>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</si>
  <si>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</si>
  <si>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</si>
  <si>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</si>
  <si>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</si>
  <si>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</si>
  <si>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</si>
  <si>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</si>
  <si>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</si>
  <si>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</si>
  <si>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</si>
  <si>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</si>
  <si>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</si>
  <si>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</si>
  <si>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</si>
  <si>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</si>
  <si>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</si>
  <si>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</si>
  <si>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</si>
  <si>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</si>
  <si>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</si>
  <si>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</si>
  <si>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</si>
  <si>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</si>
  <si>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</si>
  <si>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</si>
  <si>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</si>
  <si>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</si>
  <si>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</si>
  <si>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</si>
  <si>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</si>
  <si>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</si>
  <si>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</si>
  <si>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</si>
  <si>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</si>
  <si>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</si>
  <si>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</si>
  <si>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</si>
  <si>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</si>
  <si>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</si>
  <si>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</si>
  <si>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</si>
  <si>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</si>
  <si>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</si>
  <si>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</si>
  <si>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</si>
  <si>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</si>
  <si>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</si>
  <si>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</si>
  <si>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</si>
  <si>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</si>
  <si>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</si>
  <si>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</si>
  <si>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</si>
  <si>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</si>
  <si>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</si>
  <si>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</si>
  <si>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</si>
  <si>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</si>
  <si>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</si>
  <si>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</si>
  <si>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</si>
  <si>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</si>
  <si>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</si>
  <si>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</si>
  <si>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</si>
  <si>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</si>
  <si>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</si>
  <si>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</si>
  <si>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</si>
  <si>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</si>
  <si>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</si>
  <si>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</si>
  <si>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</si>
  <si>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</si>
  <si>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</si>
  <si>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</si>
  <si>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</si>
  <si>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</si>
  <si>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</si>
  <si>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</si>
  <si>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</si>
  <si>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</si>
  <si>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</si>
  <si>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</si>
  <si>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</si>
  <si>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</si>
  <si>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</si>
  <si>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</si>
  <si>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</si>
  <si>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</si>
  <si>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</si>
  <si>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</si>
  <si>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</si>
  <si>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</si>
  <si>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</si>
  <si>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</si>
  <si>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</si>
  <si>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</si>
  <si>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</si>
  <si>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</si>
  <si>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</si>
  <si>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</si>
  <si>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</si>
  <si>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</si>
  <si>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</si>
  <si>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</si>
  <si>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</si>
  <si>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</si>
  <si>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</si>
  <si>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</si>
  <si>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</si>
  <si>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</si>
  <si>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</si>
  <si>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</si>
  <si>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</si>
  <si>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</si>
  <si>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</si>
  <si>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</si>
  <si>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</si>
  <si>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</si>
  <si>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</si>
  <si>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</si>
  <si>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</si>
  <si>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</si>
  <si>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</si>
  <si>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</si>
  <si>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</si>
  <si>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</si>
  <si>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</si>
  <si>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</si>
  <si>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</si>
  <si>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</si>
  <si>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</si>
  <si>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</si>
  <si>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</si>
  <si>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</si>
  <si>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</si>
  <si>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</si>
  <si>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</si>
  <si>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</si>
  <si>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</si>
  <si>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</si>
  <si>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</si>
  <si>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</si>
  <si>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</si>
  <si>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</si>
  <si>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</si>
  <si>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</si>
  <si>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</si>
  <si>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</si>
  <si>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</si>
  <si>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</si>
  <si>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</si>
  <si>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</si>
  <si>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</si>
  <si>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</si>
  <si>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</si>
  <si>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</si>
  <si>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</si>
  <si>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</si>
  <si>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</si>
  <si>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</si>
  <si>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</si>
  <si>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</si>
  <si>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</si>
  <si>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</si>
  <si>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</si>
  <si>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</si>
  <si>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</si>
  <si>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</si>
  <si>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</si>
  <si>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</si>
  <si>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</si>
  <si>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</si>
  <si>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</si>
  <si>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</si>
  <si>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</si>
  <si>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</si>
  <si>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</si>
  <si>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</si>
  <si>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</si>
  <si>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</si>
  <si>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</si>
  <si>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</si>
  <si>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</si>
  <si>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</si>
  <si>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</si>
  <si>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</si>
  <si>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</si>
  <si>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</si>
  <si>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</si>
  <si>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</si>
  <si>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</si>
  <si>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</si>
  <si>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</si>
  <si>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</si>
  <si>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</si>
  <si>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</si>
  <si>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</si>
  <si>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</si>
  <si>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</si>
  <si>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</si>
  <si>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</si>
  <si>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</si>
  <si>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</si>
  <si>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</si>
  <si>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</si>
  <si>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</si>
  <si>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</si>
  <si>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</si>
  <si>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</si>
  <si>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</si>
  <si>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</si>
  <si>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</si>
  <si>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</si>
  <si>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</si>
  <si>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</si>
  <si>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</si>
  <si>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</si>
  <si>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</si>
  <si>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</si>
  <si>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</si>
  <si>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</si>
  <si>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</si>
  <si>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</si>
  <si>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</si>
  <si>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</si>
  <si>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</si>
  <si>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</si>
  <si>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</si>
  <si>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</si>
  <si>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</si>
  <si>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</si>
  <si>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</si>
  <si>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</si>
  <si>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</si>
  <si>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</si>
  <si>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</si>
  <si>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</si>
  <si>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</si>
  <si>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</si>
  <si>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</si>
  <si>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</si>
  <si>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</si>
  <si>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</si>
  <si>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</si>
  <si>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</si>
  <si>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</si>
  <si>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</si>
  <si>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</si>
  <si>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</si>
  <si>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</si>
  <si>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</si>
  <si>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</si>
  <si>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</si>
  <si>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</si>
  <si>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</si>
  <si>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</si>
  <si>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</si>
  <si>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</si>
  <si>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</si>
  <si>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</si>
  <si>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</si>
  <si>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</si>
  <si>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</si>
  <si>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</si>
  <si>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</si>
  <si>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</si>
  <si>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</si>
  <si>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</si>
  <si>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</si>
  <si>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</si>
  <si>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</si>
  <si>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</si>
  <si>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</si>
  <si>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</si>
  <si>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</si>
  <si>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</si>
  <si>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</si>
  <si>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</si>
  <si>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</si>
  <si>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</si>
  <si>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</si>
  <si>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</si>
  <si>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</si>
  <si>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</si>
  <si>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</si>
  <si>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</si>
  <si>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</si>
  <si>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</si>
  <si>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</si>
  <si>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</si>
  <si>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</si>
  <si>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</si>
  <si>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</si>
  <si>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</si>
  <si>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</si>
  <si>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</si>
  <si>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</si>
  <si>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</si>
  <si>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</si>
  <si>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</si>
  <si>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</si>
  <si>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</si>
  <si>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</si>
  <si>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</si>
  <si>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</si>
  <si>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</si>
  <si>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</si>
  <si>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</si>
  <si>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</si>
  <si>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</si>
  <si>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</si>
  <si>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</si>
  <si>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</si>
  <si>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</si>
  <si>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</si>
  <si>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</si>
  <si>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</si>
  <si>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</si>
  <si>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</si>
  <si>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</si>
  <si>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</si>
  <si>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</si>
  <si>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</si>
  <si>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</si>
  <si>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</si>
  <si>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</si>
  <si>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</si>
  <si>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</si>
  <si>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</si>
  <si>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</si>
  <si>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</si>
  <si>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</si>
  <si>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</si>
  <si>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</si>
  <si>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</si>
  <si>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</si>
  <si>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</si>
  <si>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</si>
  <si>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</si>
  <si>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</si>
  <si>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</si>
  <si>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</si>
  <si>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</si>
  <si>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</si>
  <si>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</si>
  <si>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</si>
  <si>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</si>
  <si>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</si>
  <si>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</si>
  <si>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</si>
  <si>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</si>
  <si>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</si>
  <si>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</si>
  <si>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</si>
  <si>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</si>
  <si>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</si>
  <si>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</si>
  <si>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</si>
  <si>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</si>
  <si>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</si>
  <si>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</si>
  <si>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</si>
  <si>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</si>
  <si>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</si>
  <si>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</si>
  <si>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</si>
  <si>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</si>
  <si>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</si>
  <si>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</si>
  <si>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</si>
  <si>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</si>
  <si>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</si>
  <si>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</si>
  <si>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</si>
  <si>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</si>
  <si>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</si>
  <si>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</si>
  <si>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</si>
  <si>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</si>
  <si>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</si>
  <si>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</si>
  <si>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</si>
  <si>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</si>
  <si>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</si>
  <si>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</si>
  <si>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</si>
  <si>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</si>
  <si>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</si>
  <si>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</si>
  <si>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</si>
  <si>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</si>
  <si>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</si>
  <si>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</si>
  <si>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</si>
  <si>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</si>
  <si>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</si>
  <si>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</si>
  <si>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</si>
  <si>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</si>
  <si>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</si>
  <si>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</si>
  <si>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</si>
  <si>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</si>
  <si>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</si>
  <si>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</si>
  <si>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</si>
  <si>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</si>
  <si>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</si>
  <si>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</si>
  <si>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</si>
  <si>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</si>
  <si>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</si>
  <si>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</si>
  <si>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</si>
  <si>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</si>
  <si>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</si>
  <si>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</si>
  <si>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</si>
  <si>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</si>
  <si>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</si>
  <si>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</si>
  <si>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</si>
  <si>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</si>
  <si>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</si>
  <si>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</si>
  <si>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</si>
  <si>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</si>
  <si>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</si>
  <si>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</si>
  <si>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</si>
  <si>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</si>
  <si>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</si>
  <si>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</si>
  <si>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</si>
  <si>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</si>
  <si>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</si>
  <si>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</si>
  <si>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</si>
  <si>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</si>
  <si>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</si>
  <si>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</si>
  <si>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</si>
  <si>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</si>
  <si>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</si>
  <si>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</si>
  <si>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</si>
  <si>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</si>
  <si>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</si>
  <si>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</si>
  <si>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</si>
  <si>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</si>
  <si>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</si>
  <si>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</si>
  <si>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</si>
  <si>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</si>
  <si>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</si>
  <si>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</si>
  <si>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</si>
  <si>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</si>
  <si>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</si>
  <si>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</si>
  <si>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</si>
  <si>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</si>
  <si>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</si>
  <si>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</si>
  <si>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</si>
  <si>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</si>
  <si>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</si>
  <si>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</si>
  <si>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</si>
  <si>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</si>
  <si>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</si>
  <si>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</si>
  <si>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</si>
  <si>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</si>
  <si>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</si>
  <si>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</si>
  <si>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</si>
  <si>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</si>
  <si>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</si>
  <si>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</si>
  <si>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</si>
  <si>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</si>
  <si>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</si>
  <si>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</si>
  <si>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</si>
  <si>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</si>
  <si>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</si>
  <si>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</si>
  <si>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</si>
  <si>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</si>
  <si>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</si>
  <si>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</si>
  <si>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</si>
  <si>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</si>
  <si>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</si>
  <si>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</si>
  <si>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</si>
  <si>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</si>
  <si>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</si>
  <si>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</si>
  <si>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</si>
  <si>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</si>
  <si>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</si>
  <si>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</si>
  <si>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</si>
  <si>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</si>
  <si>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</si>
  <si>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</si>
  <si>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</si>
  <si>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</si>
  <si>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</si>
  <si>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</si>
  <si>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</si>
  <si>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</si>
  <si>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</si>
  <si>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</si>
  <si>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</si>
  <si>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</si>
  <si>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</si>
  <si>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</si>
  <si>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</si>
  <si>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</si>
  <si>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</si>
  <si>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</si>
  <si>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</si>
  <si>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</si>
  <si>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</si>
  <si>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</si>
  <si>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</si>
  <si>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</si>
  <si>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</si>
  <si>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</si>
  <si>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</si>
  <si>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</si>
  <si>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</si>
  <si>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</si>
  <si>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</si>
  <si>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</si>
  <si>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</si>
  <si>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</si>
  <si>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</si>
  <si>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</si>
  <si>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</si>
  <si>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</si>
  <si>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</si>
  <si>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</si>
  <si>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</si>
  <si>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</si>
  <si>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</si>
  <si>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</si>
  <si>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</si>
  <si>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</si>
  <si>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</si>
  <si>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</si>
  <si>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</si>
  <si>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</si>
  <si>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</si>
  <si>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</si>
  <si>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</si>
  <si>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</si>
  <si>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</si>
  <si>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</si>
  <si>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</si>
  <si>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</si>
  <si>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</si>
  <si>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</si>
  <si>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</si>
  <si>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</si>
  <si>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</si>
  <si>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</si>
  <si>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</si>
  <si>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</si>
  <si>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</si>
  <si>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</si>
  <si>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</si>
  <si>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</si>
  <si>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</si>
  <si>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</si>
  <si>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</si>
  <si>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</si>
  <si>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</si>
  <si>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</si>
  <si>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</si>
  <si>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</si>
  <si>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</si>
  <si>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</si>
  <si>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</si>
  <si>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</si>
  <si>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</si>
  <si>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</si>
  <si>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</si>
  <si>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</si>
  <si>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</si>
  <si>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</si>
  <si>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</si>
  <si>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</si>
  <si>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</si>
  <si>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</si>
  <si>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</si>
  <si>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</si>
  <si>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</si>
  <si>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</si>
  <si>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</si>
  <si>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</si>
  <si>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</si>
  <si>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</si>
  <si>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</si>
  <si>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</si>
  <si>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</si>
  <si>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</si>
  <si>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</si>
  <si>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</si>
  <si>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</si>
  <si>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</si>
  <si>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</si>
  <si>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</si>
  <si>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</si>
  <si>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</si>
  <si>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</si>
  <si>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</si>
  <si>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</si>
  <si>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</si>
  <si>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</si>
  <si>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</si>
  <si>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</si>
  <si>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</si>
  <si>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</si>
  <si>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</si>
  <si>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</si>
  <si>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</si>
  <si>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</si>
  <si>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</si>
  <si>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</si>
  <si>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</si>
  <si>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</si>
  <si>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</si>
  <si>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</si>
  <si>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</si>
  <si>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</si>
  <si>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</si>
  <si>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</si>
  <si>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</si>
  <si>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</si>
  <si>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</si>
  <si>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</si>
  <si>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</si>
  <si>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</si>
  <si>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</si>
  <si>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</si>
  <si>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</si>
  <si>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</si>
  <si>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</si>
  <si>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</si>
  <si>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</si>
  <si>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</si>
  <si>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</si>
  <si>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</si>
  <si>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</si>
  <si>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</si>
  <si>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</si>
  <si>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</si>
  <si>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</si>
  <si>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</si>
  <si>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</si>
  <si>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</si>
  <si>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</si>
  <si>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</si>
  <si>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</si>
  <si>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</si>
  <si>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</si>
  <si>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</si>
  <si>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</si>
  <si>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</si>
  <si>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</si>
  <si>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</si>
  <si>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</si>
  <si>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</si>
  <si>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</si>
  <si>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</si>
  <si>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</si>
  <si>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</si>
  <si>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</si>
  <si>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</si>
  <si>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</si>
  <si>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</si>
  <si>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</si>
  <si>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</si>
  <si>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</si>
  <si>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</si>
  <si>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</si>
  <si>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</si>
  <si>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</si>
  <si>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</si>
  <si>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</si>
  <si>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</si>
  <si>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</si>
  <si>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</si>
  <si>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</si>
  <si>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</si>
  <si>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</si>
  <si>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</si>
  <si>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</si>
  <si>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</si>
  <si>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</si>
  <si>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</si>
  <si>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</si>
  <si>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</si>
  <si>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</si>
  <si>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</si>
  <si>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</si>
  <si>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</si>
  <si>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</si>
  <si>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</si>
  <si>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</si>
  <si>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</si>
  <si>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</si>
  <si>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</si>
  <si>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</si>
  <si>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</si>
  <si>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</si>
  <si>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</si>
  <si>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</si>
  <si>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</si>
  <si>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</si>
  <si>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</si>
  <si>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</si>
  <si>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</si>
  <si>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</si>
  <si>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</si>
  <si>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</si>
  <si>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</si>
  <si>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</si>
  <si>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</si>
  <si>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</si>
  <si>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</si>
  <si>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</si>
  <si>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</si>
  <si>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</si>
  <si>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</si>
  <si>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</si>
  <si>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</si>
  <si>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</si>
  <si>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</si>
  <si>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</si>
  <si>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</si>
  <si>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</si>
  <si>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</si>
  <si>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</si>
  <si>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</si>
  <si>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</si>
  <si>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</si>
  <si>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</si>
  <si>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</si>
  <si>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</si>
  <si>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</si>
  <si>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</si>
  <si>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</si>
  <si>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</si>
  <si>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</si>
  <si>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</si>
  <si>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</si>
  <si>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</si>
  <si>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</si>
  <si>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</si>
  <si>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</si>
  <si>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</si>
  <si>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</si>
  <si>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</si>
  <si>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</si>
  <si>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</si>
  <si>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</si>
  <si>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</si>
  <si>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</si>
  <si>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</si>
  <si>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</si>
  <si>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</si>
  <si>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</si>
  <si>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</si>
  <si>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</si>
  <si>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</si>
  <si>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</si>
  <si>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</si>
  <si>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</si>
  <si>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</si>
  <si>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</si>
  <si>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</si>
  <si>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</si>
  <si>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</si>
  <si>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</si>
  <si>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</si>
  <si>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</si>
  <si>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</si>
  <si>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</si>
  <si>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</si>
  <si>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</si>
  <si>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</si>
  <si>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</si>
  <si>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</si>
  <si>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</si>
  <si>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</si>
  <si>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</si>
  <si>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</si>
  <si>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</si>
  <si>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</si>
  <si>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</si>
  <si>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</si>
  <si>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</si>
  <si>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</si>
  <si>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</si>
  <si>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</si>
  <si>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</si>
  <si>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</si>
  <si>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</si>
  <si>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</si>
  <si>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</si>
  <si>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</si>
  <si>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</si>
  <si>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</si>
  <si>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</si>
  <si>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</si>
  <si>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</si>
  <si>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</si>
  <si>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</si>
  <si>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</si>
  <si>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</si>
  <si>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</si>
  <si>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</si>
  <si>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</si>
  <si>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</si>
  <si>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</si>
  <si>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</si>
  <si>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</si>
  <si>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</si>
  <si>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</si>
  <si>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</si>
  <si>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</si>
  <si>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</si>
  <si>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</si>
  <si>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</si>
  <si>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</si>
  <si>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</si>
  <si>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</si>
  <si>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</si>
  <si>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</si>
  <si>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</si>
  <si>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</si>
  <si>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</si>
  <si>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</si>
  <si>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</si>
  <si>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</si>
  <si>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</si>
  <si>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</si>
  <si>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</si>
  <si>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</si>
  <si>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</si>
  <si>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</si>
  <si>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</si>
  <si>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</si>
  <si>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</si>
  <si>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</si>
  <si>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</si>
  <si>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</si>
  <si>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</si>
  <si>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</si>
  <si>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</si>
  <si>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</si>
  <si>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</si>
  <si>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</si>
  <si>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</si>
  <si>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</si>
  <si>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</si>
  <si>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</si>
  <si>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</si>
  <si>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</si>
  <si>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</si>
  <si>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</si>
  <si>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</si>
  <si>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</si>
  <si>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</si>
  <si>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</si>
  <si>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</si>
  <si>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</si>
  <si>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</si>
  <si>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</si>
  <si>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</si>
  <si>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</si>
  <si>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</si>
  <si>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</si>
  <si>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</si>
  <si>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</si>
  <si>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</si>
  <si>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</si>
  <si>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</si>
  <si>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</si>
  <si>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</si>
  <si>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</si>
  <si>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</si>
  <si>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</si>
  <si>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</si>
  <si>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</si>
  <si>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</si>
  <si>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</si>
  <si>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</si>
  <si>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</si>
  <si>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</si>
  <si>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</si>
  <si>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</si>
  <si>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</si>
  <si>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</si>
  <si>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</si>
  <si>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</si>
  <si>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</si>
  <si>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</si>
  <si>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</si>
  <si>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</si>
  <si>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</si>
  <si>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</si>
  <si>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</si>
  <si>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</si>
  <si>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</si>
  <si>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</si>
  <si>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</si>
  <si>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</si>
  <si>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</si>
  <si>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</si>
  <si>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</si>
  <si>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</si>
  <si>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</si>
  <si>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</si>
  <si>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</si>
  <si>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</si>
  <si>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</si>
  <si>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</si>
  <si>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</si>
  <si>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</si>
  <si>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</si>
  <si>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</si>
  <si>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</si>
  <si>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</si>
  <si>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</si>
  <si>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</si>
  <si>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</si>
  <si>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</si>
  <si>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</si>
  <si>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</si>
  <si>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</si>
  <si>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</si>
  <si>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</si>
  <si>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</si>
  <si>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</si>
  <si>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</si>
  <si>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</si>
  <si>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</si>
  <si>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</si>
  <si>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</si>
  <si>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</si>
  <si>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</si>
  <si>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</si>
  <si>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</si>
  <si>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</si>
  <si>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</si>
  <si>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</si>
  <si>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</si>
  <si>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</si>
  <si>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</si>
  <si>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</si>
  <si>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</si>
  <si>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</si>
  <si>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</si>
  <si>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</si>
  <si>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</si>
  <si>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</si>
  <si>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</si>
  <si>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</si>
  <si>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</si>
  <si>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</si>
  <si>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</si>
  <si>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</si>
  <si>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</si>
  <si>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</si>
  <si>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</si>
  <si>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</si>
  <si>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</si>
  <si>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</si>
  <si>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</si>
  <si>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</si>
  <si>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</si>
  <si>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</si>
  <si>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</si>
  <si>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</si>
  <si>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</si>
  <si>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</si>
  <si>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</si>
  <si>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</si>
  <si>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</si>
  <si>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</si>
  <si>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</si>
  <si>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</si>
  <si>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</si>
  <si>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</si>
  <si>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</si>
  <si>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</si>
  <si>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</si>
  <si>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</si>
  <si>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</si>
  <si>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</si>
  <si>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</si>
  <si>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</si>
  <si>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</si>
  <si>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</si>
  <si>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</si>
  <si>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</si>
  <si>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</si>
  <si>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</si>
  <si>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</si>
  <si>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</si>
  <si>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</si>
  <si>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</si>
  <si>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</si>
  <si>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</si>
  <si>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</si>
  <si>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</si>
  <si>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</si>
  <si>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</si>
  <si>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</si>
  <si>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</si>
  <si>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</si>
  <si>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</si>
  <si>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</si>
  <si>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</si>
  <si>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</si>
  <si>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</si>
  <si>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</si>
  <si>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</si>
  <si>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</si>
  <si>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</si>
  <si>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</si>
  <si>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</si>
  <si>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</si>
  <si>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</si>
  <si>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</si>
  <si>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</si>
  <si>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</si>
  <si>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</si>
  <si>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</si>
  <si>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</si>
  <si>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</si>
  <si>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</si>
  <si>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</si>
  <si>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</si>
  <si>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</si>
  <si>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</si>
  <si>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</si>
  <si>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</si>
  <si>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</si>
  <si>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</si>
  <si>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</si>
  <si>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</si>
  <si>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</si>
  <si>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</si>
  <si>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</si>
  <si>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</si>
  <si>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</si>
  <si>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</si>
  <si>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</si>
  <si>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</si>
  <si>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</si>
  <si>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</si>
  <si>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</si>
  <si>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</si>
  <si>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</si>
  <si>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</si>
  <si>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</si>
  <si>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</si>
  <si>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</si>
  <si>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</si>
  <si>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</si>
  <si>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</si>
  <si>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</si>
  <si>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</si>
  <si>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</si>
  <si>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</si>
  <si>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</si>
  <si>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</si>
  <si>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</si>
  <si>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</si>
  <si>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</si>
  <si>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</si>
  <si>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</si>
  <si>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</si>
  <si>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</si>
  <si>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</si>
  <si>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</si>
  <si>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</si>
  <si>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</si>
  <si>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</si>
  <si>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</si>
  <si>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</si>
  <si>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</si>
  <si>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</si>
  <si>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</si>
  <si>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</si>
  <si>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</si>
  <si>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</si>
  <si>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</si>
  <si>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</si>
  <si>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</si>
  <si>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</si>
  <si>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</si>
  <si>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</si>
  <si>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</si>
  <si>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</si>
  <si>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</si>
  <si>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</si>
  <si>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</si>
  <si>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</si>
  <si>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</si>
  <si>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</si>
  <si>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</si>
  <si>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</si>
  <si>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</si>
  <si>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</si>
  <si>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</si>
  <si>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</si>
  <si>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</si>
  <si>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</si>
  <si>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</si>
  <si>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</si>
  <si>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</si>
  <si>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</si>
  <si>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</si>
  <si>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</si>
  <si>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</si>
  <si>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</si>
  <si>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</si>
  <si>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</si>
  <si>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</si>
  <si>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</si>
  <si>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</si>
  <si>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</si>
  <si>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</si>
  <si>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</si>
  <si>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</si>
  <si>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</si>
  <si>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</si>
  <si>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</si>
  <si>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</si>
  <si>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</si>
  <si>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</si>
  <si>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</si>
  <si>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</si>
  <si>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</si>
  <si>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</si>
  <si>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</si>
  <si>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</si>
  <si>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</si>
  <si>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</si>
  <si>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</si>
  <si>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</si>
  <si>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</si>
  <si>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</si>
  <si>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</si>
  <si>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</si>
  <si>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</si>
  <si>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</si>
  <si>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</si>
  <si>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</si>
  <si>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</si>
  <si>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</si>
  <si>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</si>
  <si>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</si>
  <si>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</si>
  <si>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</si>
  <si>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</si>
  <si>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</si>
  <si>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</si>
  <si>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</si>
  <si>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</si>
  <si>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</si>
  <si>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</si>
  <si>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</si>
  <si>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</si>
  <si>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</si>
  <si>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</si>
  <si>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</si>
  <si>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</si>
  <si>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</si>
  <si>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</si>
  <si>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</si>
  <si>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</si>
  <si>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</si>
  <si>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</si>
  <si>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</si>
  <si>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</si>
  <si>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</si>
  <si>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</si>
  <si>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</si>
  <si>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</si>
  <si>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</si>
  <si>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</si>
  <si>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</si>
  <si>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</si>
  <si>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</si>
  <si>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</si>
  <si>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</si>
  <si>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</si>
  <si>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</si>
  <si>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</si>
  <si>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</si>
  <si>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</si>
  <si>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</si>
  <si>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</si>
  <si>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</si>
  <si>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</si>
  <si>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</si>
  <si>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</si>
  <si>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</si>
  <si>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</si>
  <si>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</si>
  <si>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</si>
  <si>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</si>
  <si>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</si>
  <si>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</si>
  <si>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</si>
  <si>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</si>
  <si>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</si>
  <si>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</si>
  <si>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</si>
  <si>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</si>
  <si>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</si>
  <si>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</si>
  <si>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</si>
  <si>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</si>
  <si>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</si>
  <si>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</si>
  <si>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</si>
  <si>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</si>
  <si>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</si>
  <si>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</si>
  <si>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</si>
  <si>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</si>
  <si>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</si>
  <si>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</si>
  <si>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</si>
  <si>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</si>
  <si>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</si>
  <si>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</si>
  <si>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</si>
  <si>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</si>
  <si>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</si>
  <si>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</si>
  <si>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</si>
  <si>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</si>
  <si>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</si>
  <si>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</si>
  <si>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</si>
  <si>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</si>
  <si>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</si>
  <si>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</si>
  <si>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</si>
  <si>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</si>
  <si>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</si>
  <si>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</si>
  <si>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</si>
  <si>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</si>
  <si>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</si>
  <si>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</si>
  <si>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</si>
  <si>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</si>
  <si>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</si>
  <si>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</si>
  <si>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</si>
  <si>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</si>
  <si>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</si>
  <si>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</si>
  <si>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</si>
  <si>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</si>
  <si>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</si>
  <si>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</si>
  <si>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</si>
  <si>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</si>
  <si>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</si>
  <si>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</si>
  <si>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</si>
  <si>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</si>
  <si>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</si>
  <si>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</si>
  <si>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</si>
  <si>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</si>
  <si>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</si>
  <si>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</si>
  <si>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</si>
  <si>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</si>
  <si>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</si>
  <si>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</si>
  <si>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</si>
  <si>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</si>
  <si>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</si>
  <si>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</si>
  <si>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</si>
  <si>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</si>
  <si>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</si>
  <si>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</si>
  <si>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</si>
  <si>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</si>
  <si>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</si>
  <si>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</si>
  <si>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</si>
  <si>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</si>
  <si>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</si>
  <si>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</si>
  <si>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</si>
  <si>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</si>
  <si>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</si>
  <si>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</si>
  <si>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</si>
  <si>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</si>
  <si>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</si>
  <si>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</si>
  <si>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</si>
  <si>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</si>
  <si>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</si>
  <si>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</si>
  <si>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</si>
  <si>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</si>
  <si>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</si>
  <si>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</si>
  <si>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</si>
  <si>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</si>
  <si>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</si>
  <si>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</si>
  <si>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</si>
  <si>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</si>
  <si>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</si>
  <si>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</si>
  <si>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</si>
  <si>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</si>
  <si>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</si>
  <si>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</si>
  <si>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</si>
  <si>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</si>
  <si>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</si>
  <si>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</si>
  <si>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</si>
  <si>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</si>
  <si>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</si>
  <si>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</si>
  <si>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</si>
  <si>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</si>
  <si>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</si>
  <si>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</si>
  <si>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</si>
  <si>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</si>
  <si>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</si>
  <si>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</si>
  <si>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</si>
  <si>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</si>
  <si>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</si>
  <si>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</si>
  <si>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</si>
  <si>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</si>
  <si>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</si>
  <si>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</si>
  <si>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</si>
  <si>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</si>
  <si>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</si>
  <si>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</si>
  <si>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</si>
  <si>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</si>
  <si>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</si>
  <si>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</si>
  <si>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</si>
  <si>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</si>
  <si>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</si>
  <si>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</si>
  <si>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</si>
  <si>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</si>
  <si>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</si>
  <si>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</si>
  <si>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</si>
  <si>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</si>
  <si>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</si>
  <si>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</si>
  <si>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</si>
  <si>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</si>
  <si>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</si>
  <si>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</si>
  <si>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</si>
  <si>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</si>
  <si>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</si>
  <si>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</si>
  <si>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</si>
  <si>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</si>
  <si>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</si>
  <si>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</si>
  <si>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</si>
  <si>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</si>
  <si>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</si>
  <si>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</si>
  <si>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</si>
  <si>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</si>
  <si>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</si>
  <si>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</si>
  <si>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</si>
  <si>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</si>
  <si>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</si>
  <si>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</si>
  <si>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</si>
  <si>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</si>
  <si>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</si>
  <si>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</si>
  <si>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</si>
  <si>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</si>
  <si>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</si>
  <si>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</si>
  <si>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</si>
  <si>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</si>
  <si>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</si>
  <si>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</si>
  <si>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</si>
  <si>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</si>
  <si>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</si>
  <si>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</si>
  <si>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</si>
  <si>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</si>
  <si>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</si>
  <si>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</si>
  <si>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</si>
  <si>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</si>
  <si>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</si>
  <si>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</si>
  <si>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</si>
  <si>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</si>
  <si>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</si>
  <si>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</si>
  <si>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</si>
  <si>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</si>
  <si>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</si>
  <si>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</si>
  <si>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</si>
  <si>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</si>
  <si>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</si>
  <si>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</si>
  <si>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</si>
  <si>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</si>
  <si>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</si>
  <si>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</si>
  <si>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</si>
  <si>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</si>
  <si>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</si>
  <si>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</si>
  <si>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</si>
  <si>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</si>
  <si>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</si>
  <si>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</si>
  <si>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</si>
  <si>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</si>
  <si>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</si>
  <si>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</si>
  <si>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</si>
  <si>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</si>
  <si>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</si>
  <si>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</si>
  <si>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</si>
  <si>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</si>
  <si>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</si>
  <si>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</si>
  <si>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</si>
  <si>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</si>
  <si>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</si>
  <si>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</si>
  <si>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</si>
  <si>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</si>
  <si>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</si>
  <si>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</si>
  <si>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</si>
  <si>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</si>
  <si>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</si>
  <si>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</si>
  <si>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</si>
  <si>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</si>
  <si>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</si>
  <si>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</si>
  <si>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</si>
  <si>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</si>
  <si>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</si>
  <si>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</si>
  <si>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</si>
  <si>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</si>
  <si>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</si>
  <si>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</si>
  <si>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</si>
  <si>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</si>
  <si>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</si>
  <si>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</si>
  <si>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</si>
  <si>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</si>
  <si>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</si>
  <si>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</si>
  <si>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</si>
  <si>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</si>
  <si>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</si>
  <si>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</si>
  <si>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</si>
  <si>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</si>
  <si>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</si>
  <si>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</si>
  <si>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</si>
  <si>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</si>
  <si>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</si>
  <si>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</si>
  <si>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</si>
  <si>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</si>
  <si>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</si>
  <si>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</si>
  <si>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</si>
  <si>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</si>
  <si>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</si>
  <si>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</si>
  <si>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</si>
  <si>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</si>
  <si>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</si>
  <si>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</si>
  <si>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</si>
  <si>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</si>
  <si>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</si>
  <si>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</si>
  <si>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</si>
  <si>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</si>
  <si>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</si>
  <si>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</si>
  <si>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</si>
  <si>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</si>
  <si>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</si>
  <si>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</si>
  <si>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</si>
  <si>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</si>
  <si>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</si>
  <si>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</si>
  <si>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</si>
  <si>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</si>
  <si>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</si>
  <si>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</si>
  <si>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</si>
  <si>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</si>
  <si>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</si>
  <si>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</si>
  <si>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</si>
  <si>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</si>
  <si>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</si>
  <si>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</si>
  <si>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</si>
  <si>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</si>
  <si>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</si>
  <si>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</si>
  <si>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</si>
  <si>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</si>
  <si>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</si>
  <si>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</si>
  <si>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</si>
  <si>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</si>
  <si>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</si>
  <si>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</si>
  <si>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</si>
  <si>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</si>
  <si>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</si>
  <si>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</si>
  <si>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</si>
  <si>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</si>
  <si>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</si>
  <si>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</si>
  <si>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</si>
  <si>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</si>
  <si>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</si>
  <si>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</si>
  <si>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</si>
  <si>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</si>
  <si>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</si>
  <si>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</si>
  <si>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</si>
  <si>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</si>
  <si>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</si>
  <si>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</si>
  <si>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</si>
  <si>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</si>
  <si>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</si>
  <si>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</si>
  <si>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</si>
  <si>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</si>
  <si>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</si>
  <si>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</si>
  <si>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</si>
  <si>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</si>
  <si>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</si>
  <si>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</si>
  <si>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</si>
  <si>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</si>
  <si>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</si>
  <si>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</si>
  <si>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</si>
  <si>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</si>
  <si>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</si>
  <si>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</si>
  <si>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</si>
  <si>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</si>
  <si>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</si>
  <si>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</si>
  <si>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</si>
  <si>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</si>
  <si>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</si>
  <si>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</si>
  <si>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</si>
  <si>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</si>
  <si>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</si>
  <si>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</si>
  <si>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</si>
  <si>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</si>
  <si>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</si>
  <si>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</si>
  <si>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</si>
  <si>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</si>
  <si>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</si>
  <si>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</si>
  <si>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</si>
  <si>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</si>
  <si>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</si>
  <si>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</si>
  <si>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</si>
  <si>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</si>
  <si>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</si>
  <si>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</si>
  <si>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</si>
  <si>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</si>
  <si>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</si>
  <si>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</si>
  <si>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</si>
  <si>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</si>
  <si>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</si>
  <si>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</si>
  <si>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</si>
  <si>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</si>
  <si>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</si>
  <si>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</si>
  <si>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</si>
  <si>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</si>
  <si>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</si>
  <si>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</si>
  <si>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</si>
  <si>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</si>
  <si>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</si>
  <si>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</si>
  <si>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</si>
  <si>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</si>
  <si>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</si>
  <si>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</si>
  <si>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</si>
  <si>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</si>
  <si>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</si>
  <si>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</si>
  <si>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</si>
  <si>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</si>
  <si>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</si>
  <si>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</si>
  <si>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</si>
  <si>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</si>
  <si>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</si>
  <si>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</si>
  <si>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</si>
  <si>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</si>
  <si>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</si>
  <si>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</si>
  <si>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</si>
  <si>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</si>
  <si>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</si>
  <si>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</si>
  <si>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</si>
  <si>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</si>
  <si>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</si>
  <si>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</si>
  <si>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</si>
  <si>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</si>
  <si>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</si>
  <si>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</si>
  <si>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</si>
  <si>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</si>
  <si>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</si>
  <si>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</si>
  <si>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</si>
  <si>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</si>
  <si>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</si>
  <si>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</si>
  <si>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</si>
  <si>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</si>
  <si>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</si>
  <si>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</si>
  <si>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</si>
  <si>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</si>
  <si>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</si>
  <si>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</si>
  <si>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</si>
  <si>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</si>
  <si>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</si>
  <si>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</si>
  <si>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</si>
  <si>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</si>
  <si>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</si>
  <si>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</si>
  <si>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</si>
  <si>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</si>
  <si>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</si>
  <si>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</si>
  <si>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</si>
  <si>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</si>
  <si>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</si>
  <si>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</si>
  <si>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</si>
  <si>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</si>
  <si>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</si>
  <si>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</si>
  <si>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</si>
  <si>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</si>
  <si>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</si>
  <si>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</si>
  <si>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</si>
  <si>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</si>
  <si>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</si>
  <si>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</si>
  <si>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</si>
  <si>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</si>
  <si>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</si>
  <si>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</si>
  <si>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</si>
  <si>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</si>
  <si>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</si>
  <si>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</si>
  <si>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</si>
  <si>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</si>
  <si>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</si>
  <si>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</si>
  <si>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</si>
  <si>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</si>
  <si>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</si>
  <si>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</si>
  <si>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</si>
  <si>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</si>
  <si>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</si>
  <si>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</si>
  <si>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</si>
  <si>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</si>
  <si>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</si>
  <si>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</si>
  <si>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</si>
  <si>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</si>
  <si>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</si>
  <si>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</si>
  <si>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</si>
  <si>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</si>
  <si>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</si>
  <si>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</si>
  <si>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</si>
  <si>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</si>
  <si>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</si>
  <si>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</si>
  <si>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</si>
  <si>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</si>
  <si>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</si>
  <si>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</si>
  <si>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</si>
  <si>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</si>
  <si>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</si>
  <si>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</si>
  <si>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</si>
  <si>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</si>
  <si>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</si>
  <si>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</si>
  <si>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</si>
  <si>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</si>
  <si>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</si>
  <si>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</si>
  <si>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</si>
  <si>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</si>
  <si>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</si>
  <si>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</si>
  <si>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</si>
  <si>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</si>
  <si>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</si>
  <si>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</si>
  <si>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</si>
  <si>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</si>
  <si>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</si>
  <si>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</si>
  <si>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</si>
  <si>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</si>
  <si>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</si>
  <si>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</si>
  <si>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</si>
  <si>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</si>
  <si>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</si>
  <si>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</si>
  <si>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</si>
  <si>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</si>
  <si>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</si>
  <si>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</si>
  <si>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</si>
  <si>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</si>
  <si>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</si>
  <si>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</si>
  <si>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</si>
  <si>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</si>
  <si>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</si>
  <si>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</si>
  <si>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</si>
  <si>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</si>
  <si>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</si>
  <si>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</si>
  <si>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</si>
  <si>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</si>
  <si>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</si>
  <si>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</si>
  <si>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</si>
  <si>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</si>
  <si>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</si>
  <si>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</si>
  <si>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</si>
  <si>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</si>
  <si>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</si>
  <si>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</si>
  <si>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</si>
  <si>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</si>
  <si>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</si>
  <si>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</si>
  <si>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</si>
  <si>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</si>
  <si>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</si>
  <si>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</si>
  <si>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</si>
  <si>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</si>
  <si>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</si>
  <si>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</si>
  <si>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</si>
  <si>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</si>
  <si>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</si>
  <si>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</si>
  <si>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</si>
  <si>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</si>
  <si>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</si>
  <si>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</si>
  <si>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</si>
  <si>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</si>
  <si>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</si>
  <si>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</si>
  <si>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</si>
  <si>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</si>
  <si>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</si>
  <si>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</si>
  <si>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</si>
  <si>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</si>
  <si>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</si>
  <si>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</si>
  <si>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</si>
  <si>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</si>
  <si>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</si>
  <si>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</si>
  <si>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</si>
  <si>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</si>
  <si>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</si>
  <si>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</si>
  <si>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</si>
  <si>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</si>
  <si>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</si>
  <si>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</si>
  <si>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</si>
  <si>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</si>
  <si>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</si>
  <si>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</si>
  <si>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</si>
  <si>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</si>
  <si>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</si>
  <si>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</si>
  <si>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</si>
  <si>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</si>
  <si>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</si>
  <si>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</si>
  <si>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</si>
  <si>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</si>
  <si>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</si>
  <si>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</si>
  <si>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</si>
  <si>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</si>
  <si>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</si>
  <si>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</si>
  <si>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</si>
  <si>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</si>
  <si>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</si>
  <si>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</si>
  <si>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</si>
  <si>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</si>
  <si>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</si>
  <si>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</si>
  <si>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</si>
  <si>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</si>
  <si>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</si>
  <si>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</si>
  <si>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</si>
  <si>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</si>
  <si>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</si>
  <si>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</si>
  <si>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</si>
  <si>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</si>
  <si>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</si>
  <si>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</si>
  <si>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</si>
  <si>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</si>
  <si>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</si>
  <si>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</si>
  <si>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</si>
  <si>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</si>
  <si>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</si>
  <si>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</si>
  <si>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</si>
  <si>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</si>
  <si>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</si>
  <si>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</si>
  <si>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</si>
  <si>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</si>
  <si>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</si>
  <si>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</si>
  <si>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</si>
  <si>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</si>
  <si>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</si>
  <si>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</si>
  <si>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</si>
  <si>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</si>
  <si>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</si>
  <si>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</si>
  <si>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</si>
  <si>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</si>
  <si>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</si>
  <si>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</si>
  <si>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</si>
  <si>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</si>
  <si>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</si>
  <si>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</si>
  <si>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</si>
  <si>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</si>
  <si>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</si>
  <si>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</si>
  <si>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</si>
  <si>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</si>
  <si>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</si>
  <si>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</si>
  <si>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</si>
  <si>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</si>
  <si>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</si>
  <si>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</si>
  <si>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</si>
  <si>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</si>
  <si>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</si>
  <si>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</si>
  <si>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</si>
  <si>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</si>
  <si>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</si>
  <si>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</si>
  <si>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</si>
  <si>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</si>
  <si>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</si>
  <si>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</si>
  <si>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</si>
  <si>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</si>
  <si>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</si>
  <si>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</si>
  <si>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</si>
  <si>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</si>
  <si>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</si>
  <si>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</si>
  <si>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</si>
  <si>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</si>
  <si>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</si>
  <si>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</si>
  <si>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</si>
  <si>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</si>
  <si>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</si>
  <si>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</si>
  <si>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</si>
  <si>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</si>
  <si>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</si>
  <si>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</si>
  <si>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</si>
  <si>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</si>
  <si>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</si>
  <si>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</si>
  <si>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</si>
  <si>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</si>
  <si>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</si>
  <si>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</si>
  <si>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</si>
  <si>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</si>
  <si>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</si>
  <si>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</si>
  <si>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</si>
  <si>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</si>
  <si>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</si>
  <si>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</si>
  <si>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</si>
  <si>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</si>
  <si>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</si>
  <si>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</si>
  <si>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</si>
  <si>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</si>
  <si>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</si>
  <si>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</si>
  <si>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</si>
  <si>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</si>
  <si>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</si>
  <si>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</si>
  <si>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</si>
  <si>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</si>
  <si>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</si>
  <si>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</si>
  <si>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</si>
  <si>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</si>
  <si>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</si>
  <si>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</si>
  <si>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</si>
  <si>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</si>
  <si>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</si>
  <si>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</si>
  <si>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</si>
  <si>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</si>
  <si>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</si>
  <si>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</si>
  <si>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</si>
  <si>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</si>
  <si>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</si>
  <si>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</si>
  <si>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</si>
  <si>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</si>
  <si>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</si>
  <si>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</si>
  <si>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</si>
  <si>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</si>
  <si>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</si>
  <si>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</si>
  <si>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</si>
  <si>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</si>
  <si>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</si>
  <si>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</si>
  <si>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</si>
  <si>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</si>
  <si>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</si>
  <si>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</si>
  <si>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</si>
  <si>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</si>
  <si>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</si>
  <si>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</si>
  <si>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</si>
  <si>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</si>
  <si>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</si>
  <si>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</si>
  <si>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</si>
  <si>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</si>
  <si>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</si>
  <si>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</si>
  <si>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</si>
  <si>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</si>
  <si>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</si>
  <si>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</si>
  <si>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</si>
  <si>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</si>
  <si>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</si>
  <si>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</si>
  <si>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</si>
  <si>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</si>
  <si>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</si>
  <si>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</si>
  <si>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</si>
  <si>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</si>
  <si>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</si>
  <si>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</si>
  <si>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</si>
  <si>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</si>
  <si>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</si>
  <si>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</si>
  <si>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</si>
  <si>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</si>
  <si>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</si>
  <si>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</si>
  <si>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</si>
  <si>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</si>
  <si>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</si>
  <si>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</si>
  <si>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</si>
  <si>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</si>
  <si>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</si>
  <si>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</si>
  <si>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</si>
  <si>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</si>
  <si>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</si>
  <si>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</si>
  <si>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</si>
  <si>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</si>
  <si>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</si>
  <si>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</si>
  <si>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</si>
  <si>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</si>
  <si>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</si>
  <si>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</si>
  <si>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</si>
  <si>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</si>
  <si>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</si>
  <si>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</si>
  <si>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</si>
  <si>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</si>
  <si>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</si>
  <si>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</si>
  <si>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</si>
  <si>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</si>
  <si>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</si>
  <si>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</si>
  <si>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</si>
  <si>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</si>
  <si>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</si>
  <si>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</si>
  <si>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</si>
  <si>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</si>
  <si>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</si>
  <si>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</si>
  <si>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</si>
  <si>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</si>
  <si>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</si>
  <si>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</si>
  <si>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</si>
  <si>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</si>
  <si>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</si>
  <si>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</si>
  <si>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</si>
  <si>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</si>
  <si>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</si>
  <si>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</si>
  <si>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</si>
  <si>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</si>
  <si>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</si>
  <si>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</si>
  <si>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</si>
  <si>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</si>
  <si>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</si>
  <si>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</si>
  <si>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</si>
  <si>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</si>
  <si>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</si>
  <si>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</si>
  <si>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</si>
  <si>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</si>
  <si>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</si>
  <si>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</si>
  <si>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</si>
  <si>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</si>
  <si>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</si>
  <si>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</si>
  <si>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</si>
  <si>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</si>
  <si>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</si>
  <si>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</si>
  <si>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</si>
  <si>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</si>
  <si>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</si>
  <si>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</si>
  <si>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</si>
  <si>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</si>
  <si>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</si>
  <si>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</si>
  <si>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</si>
  <si>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</si>
  <si>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</si>
  <si>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</si>
  <si>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</si>
  <si>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</si>
  <si>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</si>
  <si>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</si>
  <si>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</si>
  <si>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</si>
  <si>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</si>
  <si>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</si>
  <si>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</si>
  <si>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</si>
  <si>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</si>
  <si>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</si>
  <si>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</si>
  <si>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</si>
  <si>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</si>
  <si>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</si>
  <si>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</si>
  <si>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</si>
  <si>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</si>
  <si>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</si>
  <si>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</si>
  <si>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</si>
  <si>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</si>
  <si>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</si>
  <si>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</si>
  <si>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</si>
  <si>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</si>
  <si>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</si>
  <si>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</si>
  <si>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</si>
  <si>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</si>
  <si>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</si>
  <si>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</si>
  <si>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</si>
  <si>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</si>
  <si>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</si>
  <si>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</si>
  <si>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</si>
  <si>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</si>
  <si>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</si>
  <si>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</si>
  <si>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</si>
  <si>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</si>
  <si>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</si>
  <si>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</si>
  <si>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</si>
  <si>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</si>
  <si>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</si>
  <si>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</si>
  <si>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</si>
  <si>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</si>
  <si>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</si>
  <si>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</si>
  <si>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</si>
  <si>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</si>
  <si>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</si>
  <si>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</si>
  <si>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</si>
  <si>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</si>
  <si>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</si>
  <si>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</si>
  <si>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</si>
  <si>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</si>
  <si>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</si>
  <si>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</si>
  <si>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</si>
  <si>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</si>
  <si>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</si>
  <si>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</si>
  <si>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</si>
  <si>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</si>
  <si>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</si>
  <si>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</si>
  <si>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</si>
  <si>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</si>
  <si>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</si>
  <si>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</si>
  <si>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</si>
  <si>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</si>
  <si>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</si>
  <si>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</si>
  <si>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</si>
  <si>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</si>
  <si>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</si>
  <si>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</si>
  <si>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</si>
  <si>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</si>
  <si>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</si>
  <si>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</si>
  <si>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</si>
  <si>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</si>
  <si>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</si>
  <si>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</si>
  <si>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</si>
  <si>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</si>
  <si>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</si>
  <si>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</si>
  <si>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</si>
  <si>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</si>
  <si>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</si>
  <si>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</si>
  <si>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</si>
  <si>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</si>
  <si>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</si>
  <si>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</si>
  <si>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</si>
  <si>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</si>
  <si>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</si>
  <si>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</si>
  <si>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</si>
  <si>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</si>
  <si>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</si>
  <si>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</si>
  <si>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</si>
  <si>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</si>
  <si>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</si>
  <si>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</si>
  <si>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</si>
  <si>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</si>
  <si>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</si>
  <si>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</si>
  <si>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</si>
  <si>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</si>
  <si>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</si>
  <si>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</si>
  <si>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</si>
  <si>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</si>
  <si>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</si>
  <si>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</si>
  <si>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</si>
  <si>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</si>
  <si>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</si>
  <si>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</si>
  <si>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</si>
  <si>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</si>
  <si>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</si>
  <si>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</si>
  <si>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</si>
  <si>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</si>
  <si>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</si>
  <si>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</si>
  <si>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</si>
  <si>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</si>
  <si>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</si>
  <si>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</si>
  <si>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</si>
  <si>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</si>
  <si>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</si>
  <si>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</si>
  <si>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</si>
  <si>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</si>
  <si>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</si>
  <si>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</si>
  <si>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</si>
  <si>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</si>
  <si>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</si>
  <si>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</si>
  <si>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</si>
  <si>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</si>
  <si>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</si>
  <si>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</si>
  <si>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</si>
  <si>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</si>
  <si>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</si>
  <si>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</si>
  <si>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</si>
  <si>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</si>
  <si>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</si>
  <si>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</si>
  <si>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</si>
  <si>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</si>
  <si>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</si>
  <si>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</si>
  <si>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</si>
  <si>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</si>
  <si>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</si>
  <si>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</si>
  <si>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</si>
  <si>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</si>
  <si>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</si>
  <si>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</si>
  <si>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</si>
  <si>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</si>
  <si>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</si>
  <si>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</si>
  <si>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</si>
  <si>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</si>
  <si>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</si>
  <si>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</si>
  <si>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</si>
  <si>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</si>
  <si>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</si>
  <si>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</si>
  <si>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</si>
  <si>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</si>
  <si>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</si>
  <si>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</si>
  <si>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</si>
  <si>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</si>
  <si>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</si>
  <si>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</si>
  <si>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</si>
  <si>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</si>
  <si>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</si>
  <si>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</si>
  <si>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</si>
  <si>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</si>
  <si>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</si>
  <si>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</si>
  <si>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</si>
  <si>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</si>
  <si>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</si>
  <si>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</si>
  <si>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</si>
  <si>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</si>
  <si>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</si>
  <si>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</si>
  <si>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</si>
  <si>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</si>
  <si>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</si>
  <si>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</si>
  <si>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</si>
  <si>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</si>
  <si>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</si>
  <si>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</si>
  <si>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</si>
  <si>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</si>
  <si>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</si>
  <si>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</si>
  <si>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</si>
  <si>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</si>
  <si>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</si>
  <si>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</si>
  <si>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</si>
  <si>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</si>
  <si>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</si>
  <si>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</si>
  <si>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</si>
  <si>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</si>
  <si>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</si>
  <si>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</si>
  <si>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</si>
  <si>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</si>
  <si>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</si>
  <si>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</si>
  <si>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</si>
  <si>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</si>
  <si>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</si>
  <si>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</si>
  <si>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</si>
  <si>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</si>
  <si>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</si>
  <si>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</si>
  <si>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</si>
  <si>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</si>
  <si>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</si>
  <si>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</si>
  <si>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</si>
  <si>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</si>
  <si>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</si>
  <si>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</si>
  <si>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</si>
  <si>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</si>
  <si>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</si>
  <si>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</si>
  <si>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</si>
  <si>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</si>
  <si>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</si>
  <si>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</si>
  <si>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</si>
  <si>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</si>
  <si>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</si>
  <si>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</si>
  <si>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</si>
  <si>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</si>
  <si>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</si>
  <si>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</si>
  <si>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</si>
  <si>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</si>
  <si>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</si>
  <si>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</si>
  <si>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</si>
  <si>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</si>
  <si>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</si>
  <si>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</si>
  <si>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</si>
  <si>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</si>
  <si>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</si>
  <si>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</si>
  <si>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</si>
  <si>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</si>
  <si>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</si>
  <si>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</si>
  <si>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</si>
  <si>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</si>
  <si>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</si>
  <si>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</si>
  <si>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</si>
  <si>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</si>
  <si>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</si>
  <si>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</si>
  <si>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</si>
  <si>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</si>
  <si>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</si>
  <si>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</si>
  <si>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</si>
  <si>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</si>
  <si>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</si>
  <si>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</si>
  <si>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</si>
  <si>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</si>
  <si>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</si>
  <si>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</si>
  <si>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</si>
  <si>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</si>
  <si>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</si>
  <si>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</si>
  <si>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</si>
  <si>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</si>
  <si>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</si>
  <si>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</si>
  <si>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</si>
  <si>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</si>
  <si>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</si>
  <si>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</si>
  <si>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</si>
  <si>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</si>
  <si>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</si>
  <si>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</si>
  <si>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</si>
  <si>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</si>
  <si>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</si>
  <si>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</si>
  <si>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</si>
  <si>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</si>
  <si>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</si>
  <si>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</si>
  <si>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</si>
  <si>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</si>
  <si>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</si>
  <si>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</si>
  <si>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</si>
  <si>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</si>
  <si>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</si>
  <si>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</si>
  <si>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</si>
  <si>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</si>
  <si>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</si>
  <si>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</si>
  <si>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</si>
  <si>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</si>
  <si>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</si>
  <si>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</si>
  <si>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</si>
  <si>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</si>
  <si>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</si>
  <si>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</si>
  <si>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</si>
  <si>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</si>
  <si>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</si>
  <si>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</si>
  <si>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</si>
  <si>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</si>
  <si>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</si>
  <si>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</si>
  <si>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</si>
  <si>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</si>
  <si>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</si>
  <si>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</si>
  <si>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</si>
  <si>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</si>
  <si>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</si>
  <si>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</si>
  <si>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</si>
  <si>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</si>
  <si>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</si>
  <si>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</si>
  <si>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</si>
  <si>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</si>
  <si>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</si>
  <si>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</si>
  <si>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</si>
  <si>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</si>
  <si>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</si>
  <si>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</si>
  <si>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</si>
  <si>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</si>
  <si>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</si>
  <si>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</si>
  <si>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</si>
  <si>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</si>
  <si>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</si>
  <si>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</si>
  <si>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</si>
  <si>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</si>
  <si>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</si>
  <si>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</si>
  <si>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</si>
  <si>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</si>
  <si>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</si>
  <si>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</si>
  <si>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</si>
  <si>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</si>
  <si>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</si>
  <si>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</si>
  <si>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</si>
  <si>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</si>
  <si>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</si>
  <si>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</si>
  <si>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</si>
  <si>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</si>
  <si>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</si>
  <si>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</si>
  <si>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</si>
  <si>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</si>
  <si>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</si>
  <si>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</si>
  <si>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</si>
  <si>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</si>
  <si>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</si>
  <si>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</si>
  <si>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</si>
  <si>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</si>
  <si>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</si>
  <si>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</si>
  <si>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</si>
  <si>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</si>
  <si>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</si>
  <si>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</si>
  <si>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</si>
  <si>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</si>
  <si>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</si>
  <si>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</si>
  <si>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</si>
  <si>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</si>
  <si>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</si>
  <si>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</si>
  <si>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</si>
  <si>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</si>
  <si>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</si>
  <si>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</si>
  <si>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</si>
  <si>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</si>
  <si>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</si>
  <si>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</si>
  <si>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</si>
  <si>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</si>
  <si>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</si>
  <si>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</si>
  <si>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</si>
  <si>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</si>
  <si>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</si>
  <si>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</si>
  <si>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</si>
  <si>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</si>
  <si>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</si>
  <si>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</si>
  <si>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</si>
  <si>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</si>
  <si>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</si>
  <si>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</si>
  <si>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</si>
  <si>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</si>
  <si>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</si>
  <si>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</si>
  <si>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</si>
  <si>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</si>
  <si>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</si>
  <si>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</si>
  <si>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</si>
  <si>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</si>
  <si>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</si>
  <si>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</si>
  <si>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</si>
  <si>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</si>
  <si>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</si>
  <si>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</si>
  <si>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</si>
  <si>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</si>
  <si>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</si>
  <si>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</si>
  <si>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</si>
  <si>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</si>
  <si>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</si>
  <si>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</si>
  <si>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</si>
  <si>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</si>
  <si>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</si>
  <si>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</si>
  <si>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</si>
  <si>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</si>
  <si>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</si>
  <si>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</si>
  <si>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</si>
  <si>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</si>
  <si>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</si>
  <si>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</si>
  <si>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</si>
  <si>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</si>
  <si>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</si>
  <si>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</si>
  <si>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</si>
  <si>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</si>
  <si>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</si>
  <si>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</si>
  <si>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</si>
  <si>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</si>
  <si>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</si>
  <si>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</si>
  <si>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</si>
  <si>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</si>
  <si>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</si>
  <si>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</si>
  <si>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</si>
  <si>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</si>
  <si>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</si>
  <si>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</si>
  <si>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</si>
  <si>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</si>
  <si>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</si>
  <si>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</si>
  <si>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</si>
  <si>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</si>
  <si>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</si>
  <si>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</si>
  <si>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</si>
  <si>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</si>
  <si>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</si>
  <si>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</si>
  <si>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</si>
  <si>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</si>
  <si>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</si>
  <si>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</si>
  <si>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</si>
  <si>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</si>
  <si>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</si>
  <si>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</si>
  <si>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</si>
  <si>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</si>
  <si>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</si>
  <si>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</si>
  <si>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</si>
  <si>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</si>
  <si>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</si>
  <si>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</si>
  <si>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</si>
  <si>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</si>
  <si>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</si>
  <si>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</si>
  <si>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</si>
  <si>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</si>
  <si>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</si>
  <si>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</si>
  <si>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</si>
  <si>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</si>
  <si>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</si>
  <si>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</si>
  <si>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</si>
  <si>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</si>
  <si>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</si>
  <si>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</si>
  <si>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</si>
  <si>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</si>
  <si>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</si>
  <si>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</si>
  <si>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</si>
  <si>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</si>
  <si>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</si>
  <si>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</si>
  <si>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</si>
  <si>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</si>
  <si>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</si>
  <si>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</si>
  <si>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</si>
  <si>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</si>
  <si>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</si>
  <si>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</si>
  <si>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</si>
  <si>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</si>
  <si>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</si>
  <si>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</si>
  <si>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</si>
  <si>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</si>
  <si>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</si>
  <si>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</si>
  <si>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</si>
  <si>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</si>
  <si>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</si>
  <si>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</si>
  <si>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</si>
  <si>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</si>
  <si>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</si>
  <si>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</si>
  <si>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</si>
  <si>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</si>
  <si>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</si>
  <si>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</si>
  <si>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</si>
  <si>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</si>
  <si>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</si>
  <si>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</si>
  <si>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</si>
  <si>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</si>
  <si>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</si>
  <si>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</si>
  <si>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</si>
  <si>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</si>
  <si>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</si>
  <si>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</si>
  <si>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</si>
  <si>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</si>
  <si>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</si>
  <si>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</si>
  <si>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</si>
  <si>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</si>
  <si>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</si>
  <si>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</si>
  <si>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</si>
  <si>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</si>
  <si>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</si>
  <si>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</si>
  <si>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</si>
  <si>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</si>
  <si>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</si>
  <si>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</si>
  <si>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</si>
  <si>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</si>
  <si>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</si>
  <si>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</si>
  <si>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</si>
  <si>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</si>
  <si>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</si>
  <si>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</si>
  <si>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</si>
  <si>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</si>
  <si>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</si>
  <si>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</si>
  <si>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</si>
  <si>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</si>
  <si>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</si>
  <si>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</si>
  <si>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</si>
  <si>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</si>
  <si>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</si>
  <si>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</si>
  <si>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</si>
  <si>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</si>
  <si>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</si>
  <si>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</si>
  <si>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</si>
  <si>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</si>
  <si>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</si>
  <si>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</si>
  <si>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</si>
  <si>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</si>
  <si>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</si>
  <si>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</si>
  <si>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</si>
  <si>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</si>
  <si>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</si>
  <si>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</si>
  <si>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</si>
  <si>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</si>
  <si>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</si>
  <si>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</si>
  <si>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</si>
  <si>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</si>
  <si>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</si>
  <si>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</si>
  <si>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</si>
  <si>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</si>
  <si>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</si>
  <si>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</si>
  <si>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</si>
  <si>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</si>
  <si>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</si>
  <si>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</si>
  <si>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</si>
  <si>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</si>
  <si>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</si>
  <si>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</si>
  <si>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</si>
  <si>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</si>
  <si>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</si>
  <si>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</si>
  <si>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</si>
  <si>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</si>
  <si>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</si>
  <si>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</si>
  <si>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</si>
  <si>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</si>
  <si>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</si>
  <si>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</si>
  <si>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</si>
  <si>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</si>
  <si>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</si>
  <si>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</si>
  <si>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</si>
  <si>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</si>
  <si>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</si>
  <si>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</si>
  <si>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</si>
  <si>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</si>
  <si>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</si>
  <si>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</si>
  <si>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</si>
  <si>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</si>
  <si>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</si>
  <si>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</si>
  <si>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</si>
  <si>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</si>
  <si>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</si>
  <si>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</si>
  <si>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</si>
  <si>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</si>
  <si>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</si>
  <si>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</si>
  <si>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</si>
  <si>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</si>
  <si>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</si>
  <si>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</si>
  <si>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</si>
  <si>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</si>
  <si>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</si>
  <si>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</si>
  <si>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</si>
  <si>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</si>
  <si>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</si>
  <si>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</si>
  <si>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</si>
  <si>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</si>
  <si>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</si>
  <si>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</si>
  <si>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</si>
  <si>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</si>
  <si>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</si>
  <si>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</si>
  <si>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</si>
  <si>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</si>
  <si>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</si>
  <si>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</si>
  <si>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</si>
  <si>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</si>
  <si>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</si>
  <si>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</si>
  <si>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</si>
  <si>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</si>
  <si>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</si>
  <si>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</si>
  <si>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</si>
  <si>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</si>
  <si>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</si>
  <si>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</si>
  <si>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</si>
  <si>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</si>
  <si>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</si>
  <si>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</si>
  <si>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</si>
  <si>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</si>
  <si>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</si>
  <si>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</si>
  <si>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</si>
  <si>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</si>
  <si>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</si>
  <si>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</si>
  <si>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</si>
  <si>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</si>
  <si>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</si>
  <si>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</si>
  <si>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</si>
  <si>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</si>
  <si>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</si>
  <si>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</si>
  <si>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</si>
  <si>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</si>
  <si>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</si>
  <si>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</si>
  <si>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</si>
  <si>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</si>
  <si>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</si>
  <si>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</si>
  <si>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</si>
  <si>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</si>
  <si>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</si>
  <si>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</si>
  <si>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</si>
  <si>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</si>
  <si>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</si>
  <si>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</si>
  <si>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</si>
  <si>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</si>
  <si>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</si>
  <si>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</si>
  <si>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</si>
  <si>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</si>
  <si>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</si>
  <si>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</si>
  <si>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</si>
  <si>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</si>
  <si>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</si>
  <si>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</si>
  <si>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</si>
  <si>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</si>
  <si>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</si>
  <si>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</si>
  <si>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</si>
  <si>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</si>
  <si>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</si>
  <si>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</si>
  <si>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</si>
  <si>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</si>
  <si>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</si>
  <si>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</si>
  <si>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</si>
  <si>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</si>
  <si>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</si>
  <si>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</si>
  <si>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</si>
  <si>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</si>
  <si>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</si>
  <si>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</si>
  <si>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</si>
  <si>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</si>
  <si>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</si>
  <si>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</si>
  <si>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</si>
  <si>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</si>
  <si>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</si>
  <si>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</si>
  <si>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</si>
  <si>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</si>
  <si>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</si>
  <si>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</si>
  <si>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</si>
  <si>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</si>
  <si>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</si>
  <si>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</si>
  <si>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</si>
  <si>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</si>
  <si>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</si>
  <si>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</si>
  <si>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</si>
  <si>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</si>
  <si>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</si>
  <si>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</si>
  <si>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</si>
  <si>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</si>
  <si>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</si>
  <si>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</si>
  <si>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</si>
  <si>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</si>
  <si>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</si>
  <si>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</si>
  <si>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</si>
  <si>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</si>
  <si>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</si>
  <si>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</si>
  <si>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</si>
  <si>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</si>
  <si>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</si>
  <si>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</si>
  <si>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</si>
  <si>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</si>
  <si>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</si>
  <si>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</si>
  <si>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</si>
  <si>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</si>
  <si>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</si>
  <si>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</si>
  <si>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</si>
  <si>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</si>
  <si>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</si>
  <si>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</si>
  <si>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</si>
  <si>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</si>
  <si>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</si>
  <si>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</si>
  <si>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</si>
  <si>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</si>
  <si>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</si>
  <si>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</si>
  <si>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</si>
  <si>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</si>
  <si>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</si>
  <si>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</si>
  <si>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</si>
  <si>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</si>
  <si>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</si>
  <si>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</si>
  <si>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</si>
  <si>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</si>
  <si>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</si>
  <si>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</si>
  <si>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</si>
  <si>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</si>
  <si>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</si>
  <si>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</si>
  <si>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</si>
  <si>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</si>
  <si>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</si>
  <si>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</si>
  <si>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</si>
  <si>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</si>
  <si>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</si>
  <si>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</si>
  <si>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</si>
  <si>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</si>
  <si>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</si>
  <si>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</si>
  <si>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</si>
  <si>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</si>
  <si>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</si>
  <si>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</si>
  <si>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</si>
  <si>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</si>
  <si>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</si>
  <si>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</si>
  <si>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</si>
  <si>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</si>
  <si>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</si>
  <si>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</si>
  <si>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</si>
  <si>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</si>
  <si>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</si>
  <si>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</si>
  <si>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</si>
  <si>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</si>
  <si>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</si>
  <si>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</si>
  <si>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</si>
  <si>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</si>
  <si>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</si>
  <si>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</si>
  <si>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</si>
  <si>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</si>
  <si>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</si>
  <si>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</si>
  <si>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</si>
  <si>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</si>
  <si>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</si>
  <si>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</si>
  <si>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</si>
  <si>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</si>
  <si>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</si>
  <si>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</si>
  <si>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</si>
  <si>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</si>
  <si>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</si>
  <si>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</si>
  <si>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</si>
  <si>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</si>
  <si>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</si>
  <si>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</si>
  <si>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</si>
  <si>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</si>
  <si>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</si>
  <si>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</si>
  <si>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</si>
  <si>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</si>
  <si>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</si>
  <si>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</si>
  <si>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</si>
  <si>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</si>
  <si>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</si>
  <si>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</si>
  <si>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</si>
  <si>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</si>
  <si>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</si>
  <si>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</si>
  <si>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</si>
  <si>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</si>
  <si>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</si>
  <si>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</si>
  <si>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</si>
  <si>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</si>
  <si>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</si>
  <si>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</si>
  <si>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</si>
  <si>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</si>
  <si>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</si>
  <si>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</si>
  <si>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</si>
  <si>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</si>
  <si>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</si>
  <si>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</si>
  <si>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</si>
  <si>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</si>
  <si>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</si>
  <si>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</si>
  <si>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</si>
  <si>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</si>
  <si>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</si>
  <si>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</si>
  <si>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</si>
  <si>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</si>
  <si>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</si>
  <si>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</si>
  <si>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</si>
  <si>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</si>
  <si>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</si>
  <si>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</si>
  <si>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</si>
  <si>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</si>
  <si>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</si>
  <si>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</si>
  <si>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</si>
  <si>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</si>
  <si>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</si>
  <si>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</si>
  <si>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</si>
  <si>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</si>
  <si>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</si>
  <si>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</si>
  <si>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</si>
  <si>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</si>
  <si>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</si>
  <si>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</si>
  <si>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</si>
  <si>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</si>
  <si>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</si>
  <si>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</si>
  <si>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</si>
  <si>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</si>
  <si>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</si>
  <si>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</si>
  <si>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</si>
  <si>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</si>
  <si>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</si>
  <si>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</si>
  <si>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</si>
  <si>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</si>
  <si>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</si>
  <si>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</si>
  <si>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</si>
  <si>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</si>
  <si>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</si>
  <si>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</si>
  <si>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</si>
  <si>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</si>
  <si>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</si>
  <si>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</si>
  <si>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</si>
  <si>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</si>
  <si>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</si>
  <si>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</si>
  <si>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</si>
  <si>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</si>
  <si>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</si>
  <si>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</si>
  <si>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</si>
  <si>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</si>
  <si>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</si>
  <si>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</si>
  <si>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</si>
  <si>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</si>
  <si>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</si>
  <si>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</si>
  <si>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</si>
  <si>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</si>
  <si>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</si>
  <si>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</si>
  <si>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</si>
  <si>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</si>
  <si>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</si>
  <si>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</si>
  <si>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</si>
  <si>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</si>
  <si>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</si>
  <si>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</si>
  <si>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</si>
  <si>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</si>
  <si>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</si>
  <si>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</si>
  <si>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</si>
  <si>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</si>
  <si>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</si>
  <si>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</si>
  <si>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</si>
  <si>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</si>
  <si>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</si>
  <si>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</si>
  <si>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</si>
  <si>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</si>
  <si>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</si>
  <si>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</si>
  <si>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</si>
  <si>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</si>
  <si>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</si>
  <si>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</si>
  <si>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</si>
  <si>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</si>
  <si>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</si>
  <si>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</si>
  <si>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</si>
  <si>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</si>
  <si>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</si>
  <si>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</si>
  <si>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</si>
  <si>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</si>
  <si>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</si>
  <si>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</si>
  <si>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</si>
  <si>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</si>
  <si>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</si>
  <si>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</si>
  <si>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</si>
  <si>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</si>
  <si>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</si>
  <si>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</si>
  <si>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</si>
  <si>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</si>
  <si>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</si>
  <si>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</si>
  <si>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</si>
  <si>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</si>
  <si>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</si>
  <si>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</si>
  <si>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</si>
  <si>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</si>
  <si>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</si>
  <si>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</si>
  <si>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</si>
  <si>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</si>
  <si>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</si>
  <si>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</si>
  <si>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</si>
  <si>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</si>
  <si>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</si>
  <si>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</si>
  <si>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</si>
  <si>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</si>
  <si>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</si>
  <si>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</si>
  <si>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</si>
  <si>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</si>
  <si>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</si>
  <si>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</si>
  <si>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</si>
  <si>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</si>
  <si>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</si>
  <si>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</si>
  <si>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</si>
  <si>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</si>
  <si>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</si>
  <si>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</si>
  <si>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</si>
  <si>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</si>
  <si>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</si>
  <si>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</si>
  <si>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</si>
  <si>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</si>
  <si>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</si>
  <si>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</si>
  <si>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</si>
  <si>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</si>
  <si>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</si>
  <si>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</si>
  <si>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</si>
  <si>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</si>
  <si>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</si>
  <si>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</si>
  <si>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</si>
  <si>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</si>
  <si>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</si>
  <si>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</si>
  <si>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</si>
  <si>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</si>
  <si>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</si>
  <si>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</si>
  <si>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</si>
  <si>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</si>
  <si>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</si>
  <si>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</si>
  <si>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</si>
  <si>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</si>
  <si>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</si>
  <si>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</si>
  <si>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</si>
  <si>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</si>
  <si>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</si>
  <si>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</si>
  <si>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</si>
  <si>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</si>
  <si>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</si>
  <si>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</si>
  <si>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</si>
  <si>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</si>
  <si>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</si>
  <si>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</si>
  <si>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</si>
  <si>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</si>
  <si>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</si>
  <si>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</si>
  <si>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</si>
  <si>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</si>
  <si>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</si>
  <si>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</si>
  <si>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</si>
  <si>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</si>
  <si>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</si>
  <si>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</si>
  <si>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</si>
  <si>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</si>
  <si>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</si>
  <si>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</si>
  <si>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</si>
  <si>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</si>
  <si>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</si>
  <si>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</si>
  <si>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</si>
  <si>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</si>
  <si>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</si>
  <si>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</si>
  <si>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</si>
  <si>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</si>
  <si>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</si>
  <si>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</si>
  <si>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</si>
  <si>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</si>
  <si>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</si>
  <si>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</si>
  <si>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</si>
  <si>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</si>
  <si>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</si>
  <si>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</si>
  <si>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</si>
  <si>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</si>
  <si>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</si>
  <si>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</si>
  <si>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</si>
  <si>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</si>
  <si>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</si>
  <si>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</si>
  <si>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</si>
  <si>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</si>
  <si>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</si>
  <si>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</si>
  <si>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</si>
  <si>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</si>
  <si>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</si>
  <si>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</si>
  <si>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</si>
  <si>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</si>
  <si>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</si>
  <si>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</si>
  <si>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</si>
  <si>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</si>
  <si>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</si>
  <si>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</si>
  <si>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</si>
  <si>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</si>
  <si>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</si>
  <si>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</si>
  <si>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</si>
  <si>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</si>
  <si>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</si>
  <si>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</si>
  <si>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</si>
  <si>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</si>
  <si>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</si>
  <si>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</si>
  <si>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</si>
  <si>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</si>
  <si>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</si>
  <si>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</si>
  <si>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</si>
  <si>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</si>
  <si>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</si>
  <si>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</si>
  <si>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</si>
  <si>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</si>
  <si>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</si>
  <si>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</si>
  <si>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</si>
  <si>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</si>
  <si>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</si>
  <si>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</si>
  <si>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</si>
  <si>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</si>
  <si>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</si>
  <si>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</si>
  <si>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</si>
  <si>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</si>
  <si>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</si>
  <si>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</si>
  <si>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</si>
  <si>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</si>
  <si>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</si>
  <si>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</si>
  <si>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</si>
  <si>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</si>
  <si>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</si>
  <si>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</si>
  <si>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</si>
  <si>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</si>
  <si>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</si>
  <si>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</si>
  <si>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</si>
  <si>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</si>
  <si>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</si>
  <si>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</si>
  <si>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</si>
  <si>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</si>
  <si>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</si>
  <si>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</si>
  <si>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</si>
  <si>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</si>
  <si>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</si>
  <si>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</si>
  <si>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</si>
  <si>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</si>
  <si>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</si>
  <si>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</si>
  <si>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</si>
  <si>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</si>
  <si>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</si>
  <si>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</si>
  <si>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</si>
  <si>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</si>
  <si>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</si>
  <si>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</si>
  <si>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</si>
  <si>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</si>
  <si>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</si>
  <si>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</si>
  <si>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</si>
  <si>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</si>
  <si>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</si>
  <si>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</si>
  <si>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</si>
  <si>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</si>
  <si>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</si>
  <si>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</si>
  <si>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</si>
  <si>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</si>
  <si>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</si>
  <si>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</si>
  <si>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</si>
  <si>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</si>
  <si>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</si>
  <si>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</si>
  <si>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</si>
  <si>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</si>
  <si>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</si>
  <si>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</si>
  <si>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</si>
  <si>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</si>
  <si>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</si>
  <si>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</si>
  <si>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</si>
  <si>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</si>
  <si>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</si>
  <si>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</si>
  <si>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</si>
  <si>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</si>
  <si>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</si>
  <si>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</si>
  <si>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</si>
  <si>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</si>
  <si>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</si>
  <si>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</si>
  <si>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</si>
  <si>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</si>
  <si>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</si>
  <si>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</si>
  <si>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</si>
  <si>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</si>
  <si>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</si>
  <si>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</si>
  <si>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</si>
  <si>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</si>
  <si>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</si>
  <si>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</si>
  <si>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</si>
  <si>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</si>
  <si>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</si>
  <si>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</si>
  <si>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</si>
  <si>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</si>
  <si>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</si>
  <si>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</si>
  <si>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</si>
  <si>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</si>
  <si>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</si>
  <si>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</si>
  <si>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</si>
  <si>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</si>
  <si>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</si>
  <si>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</si>
  <si>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</si>
  <si>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</si>
  <si>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</si>
  <si>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</si>
  <si>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</si>
  <si>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</si>
  <si>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</si>
  <si>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</si>
  <si>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</si>
  <si>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</si>
  <si>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</si>
  <si>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</si>
  <si>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</si>
  <si>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</si>
  <si>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</si>
  <si>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</si>
  <si>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</si>
  <si>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</si>
  <si>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</si>
  <si>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</si>
  <si>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</si>
  <si>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</si>
  <si>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</si>
  <si>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</si>
  <si>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</si>
  <si>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</si>
  <si>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</si>
  <si>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</si>
  <si>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</si>
  <si>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</si>
  <si>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</si>
  <si>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</si>
  <si>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</si>
  <si>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</si>
  <si>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</si>
  <si>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</si>
  <si>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</si>
  <si>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</si>
  <si>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</si>
  <si>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</si>
  <si>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</si>
  <si>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</si>
  <si>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</si>
  <si>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</si>
  <si>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</si>
  <si>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</si>
  <si>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</si>
  <si>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</si>
  <si>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</si>
  <si>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</si>
  <si>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</si>
  <si>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</si>
  <si>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</si>
  <si>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</si>
  <si>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</si>
  <si>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</si>
  <si>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</si>
  <si>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</si>
  <si>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</si>
  <si>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</si>
  <si>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</si>
  <si>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</si>
  <si>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</si>
  <si>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</si>
  <si>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</si>
  <si>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</si>
  <si>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</si>
  <si>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</si>
  <si>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</si>
  <si>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</si>
  <si>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</si>
  <si>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</si>
  <si>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</si>
  <si>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</si>
  <si>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</si>
  <si>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</si>
  <si>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</si>
  <si>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</si>
  <si>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</si>
  <si>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</si>
  <si>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</si>
  <si>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</si>
  <si>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</si>
  <si>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</si>
  <si>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</si>
  <si>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</si>
  <si>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</si>
  <si>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</si>
  <si>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</si>
  <si>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</si>
  <si>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</si>
  <si>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</si>
  <si>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</si>
  <si>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</si>
  <si>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</si>
  <si>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</si>
  <si>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</si>
  <si>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</si>
  <si>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</si>
  <si>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</si>
  <si>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</si>
  <si>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</si>
  <si>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</si>
  <si>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</si>
  <si>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</si>
  <si>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</si>
  <si>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</si>
  <si>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</si>
  <si>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</si>
  <si>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</si>
  <si>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</si>
  <si>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</si>
  <si>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</si>
  <si>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</si>
  <si>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</si>
  <si>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</si>
  <si>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</si>
  <si>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</si>
  <si>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</si>
  <si>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</si>
  <si>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</si>
  <si>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</si>
  <si>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</si>
  <si>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</si>
  <si>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</si>
  <si>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</si>
  <si>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</si>
  <si>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</si>
  <si>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</si>
  <si>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</si>
  <si>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</si>
  <si>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</si>
  <si>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</si>
  <si>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</si>
  <si>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</si>
  <si>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</si>
  <si>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</si>
  <si>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</si>
  <si>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</si>
  <si>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</si>
  <si>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</si>
  <si>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</si>
  <si>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</si>
  <si>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</si>
  <si>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</si>
  <si>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</si>
  <si>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</si>
  <si>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</si>
  <si>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</si>
  <si>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</si>
  <si>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</si>
  <si>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</si>
  <si>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</si>
  <si>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</si>
  <si>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</si>
  <si>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</si>
  <si>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</si>
  <si>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</si>
  <si>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</si>
  <si>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</si>
  <si>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</si>
  <si>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</si>
  <si>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</si>
  <si>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</si>
  <si>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</si>
  <si>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</si>
  <si>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</si>
  <si>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</si>
  <si>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</si>
  <si>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</si>
  <si>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</si>
  <si>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</si>
  <si>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</si>
  <si>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</si>
  <si>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</si>
  <si>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</si>
  <si>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</si>
  <si>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</si>
  <si>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</si>
  <si>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</si>
  <si>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</si>
  <si>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</si>
  <si>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</si>
  <si>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</si>
  <si>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</si>
  <si>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</si>
  <si>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</si>
  <si>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</si>
  <si>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</si>
  <si>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</si>
  <si>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</si>
  <si>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</si>
  <si>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</si>
  <si>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</si>
  <si>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</si>
  <si>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</si>
  <si>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</si>
  <si>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</si>
  <si>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</si>
  <si>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</si>
  <si>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</si>
  <si>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</si>
  <si>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</si>
  <si>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</si>
  <si>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</si>
  <si>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</si>
  <si>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</si>
  <si>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</si>
  <si>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</si>
  <si>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</si>
  <si>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</si>
  <si>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</si>
  <si>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</si>
  <si>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</si>
  <si>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</si>
  <si>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</si>
  <si>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</si>
  <si>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</si>
  <si>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</si>
  <si>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</si>
  <si>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</si>
  <si>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</si>
  <si>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</si>
  <si>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</si>
  <si>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</si>
  <si>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</si>
  <si>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</si>
  <si>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</si>
  <si>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</si>
  <si>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</si>
  <si>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</si>
  <si>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</si>
  <si>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</si>
  <si>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</si>
  <si>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</si>
  <si>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</si>
  <si>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</si>
  <si>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</si>
  <si>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</si>
  <si>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</si>
  <si>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</si>
  <si>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</si>
  <si>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</si>
  <si>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</si>
  <si>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</si>
  <si>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</si>
  <si>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</si>
  <si>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</si>
  <si>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</si>
  <si>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</si>
  <si>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</si>
  <si>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</si>
  <si>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</si>
  <si>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</si>
  <si>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</si>
  <si>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</si>
  <si>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</si>
  <si>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</si>
  <si>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</si>
  <si>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</si>
  <si>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</si>
  <si>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</si>
  <si>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</si>
  <si>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</si>
  <si>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</si>
  <si>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</si>
  <si>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</si>
  <si>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</si>
  <si>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</si>
  <si>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</si>
  <si>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</si>
  <si>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</si>
  <si>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</si>
  <si>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</si>
  <si>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</si>
  <si>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</si>
  <si>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</si>
  <si>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</si>
  <si>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</si>
  <si>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</si>
  <si>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</si>
  <si>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</si>
  <si>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</si>
  <si>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</si>
  <si>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</si>
  <si>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</si>
  <si>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</si>
  <si>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</si>
  <si>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</si>
  <si>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</si>
  <si>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</si>
  <si>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</si>
  <si>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</si>
  <si>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</si>
  <si>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</si>
  <si>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</si>
  <si>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</si>
  <si>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</si>
  <si>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</si>
  <si>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</si>
  <si>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</si>
  <si>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</si>
  <si>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</si>
  <si>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</si>
  <si>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</si>
  <si>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</si>
  <si>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</si>
  <si>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</si>
  <si>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</si>
  <si>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</si>
  <si>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</si>
  <si>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</si>
  <si>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</si>
  <si>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</si>
  <si>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</si>
  <si>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</si>
  <si>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</si>
  <si>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</si>
  <si>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</si>
  <si>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</si>
  <si>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</si>
  <si>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</si>
  <si>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</si>
  <si>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</si>
  <si>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</si>
  <si>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</si>
  <si>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</si>
  <si>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</si>
  <si>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</si>
  <si>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</si>
  <si>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</si>
  <si>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</si>
  <si>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</si>
  <si>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</si>
  <si>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</si>
  <si>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</si>
  <si>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</si>
  <si>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</si>
  <si>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</si>
  <si>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</si>
  <si>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</si>
  <si>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</si>
  <si>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</si>
  <si>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</si>
  <si>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</si>
  <si>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</si>
  <si>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</si>
  <si>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</si>
  <si>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</si>
  <si>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</si>
  <si>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</si>
  <si>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</si>
  <si>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</si>
  <si>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</si>
  <si>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</si>
  <si>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</si>
  <si>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</si>
  <si>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</si>
  <si>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</si>
  <si>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</si>
  <si>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</si>
  <si>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</si>
  <si>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</si>
  <si>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</si>
  <si>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</si>
  <si>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</si>
  <si>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</si>
  <si>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</si>
  <si>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</si>
  <si>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</si>
  <si>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</si>
  <si>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</si>
  <si>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</si>
  <si>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</si>
  <si>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</si>
  <si>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</si>
  <si>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</si>
  <si>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</si>
  <si>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</si>
  <si>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</si>
  <si>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</si>
  <si>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</si>
  <si>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</si>
  <si>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</si>
  <si>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</si>
  <si>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</si>
  <si>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</si>
  <si>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</si>
  <si>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</si>
  <si>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</si>
  <si>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</si>
  <si>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</si>
  <si>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</si>
  <si>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</si>
  <si>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</si>
  <si>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</si>
  <si>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</si>
  <si>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</si>
  <si>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</si>
  <si>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</si>
  <si>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</si>
  <si>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</si>
  <si>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</si>
  <si>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</si>
  <si>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</si>
  <si>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</si>
  <si>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</si>
  <si>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</si>
  <si>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</si>
  <si>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</si>
  <si>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</si>
  <si>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</si>
  <si>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</si>
  <si>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</si>
  <si>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</si>
  <si>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</si>
  <si>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</si>
  <si>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</si>
  <si>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</si>
  <si>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</si>
  <si>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</si>
  <si>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</si>
  <si>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</si>
  <si>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</si>
  <si>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</si>
  <si>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</si>
  <si>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</si>
  <si>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</si>
  <si>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</si>
  <si>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</si>
  <si>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</si>
  <si>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</si>
  <si>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</si>
  <si>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</si>
  <si>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</si>
  <si>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</si>
  <si>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</si>
  <si>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</si>
  <si>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</si>
  <si>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</si>
  <si>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</si>
  <si>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</si>
  <si>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</si>
  <si>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</si>
  <si>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</si>
  <si>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</si>
  <si>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</si>
  <si>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</si>
  <si>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</si>
  <si>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</si>
  <si>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</si>
  <si>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</si>
  <si>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</si>
  <si>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</si>
  <si>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</si>
  <si>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</si>
  <si>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</si>
  <si>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</si>
  <si>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</si>
  <si>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</si>
  <si>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</si>
  <si>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</si>
  <si>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</si>
  <si>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</si>
  <si>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</si>
  <si>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</si>
  <si>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</si>
  <si>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</si>
  <si>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</si>
  <si>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</si>
  <si>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</si>
  <si>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</si>
  <si>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</si>
  <si>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</si>
  <si>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</si>
  <si>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</si>
  <si>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</si>
  <si>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</si>
  <si>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</si>
  <si>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</si>
  <si>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</si>
  <si>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</si>
  <si>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</si>
  <si>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</si>
  <si>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</si>
  <si>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</si>
  <si>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</si>
  <si>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</si>
  <si>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</si>
  <si>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</si>
  <si>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</si>
  <si>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</si>
  <si>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</si>
  <si>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</si>
  <si>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</si>
  <si>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</si>
  <si>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</si>
  <si>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</si>
  <si>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</si>
  <si>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</si>
  <si>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</si>
  <si>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</si>
  <si>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</si>
  <si>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</si>
  <si>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</si>
  <si>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</si>
  <si>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</si>
  <si>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</si>
  <si>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</si>
  <si>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</si>
  <si>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</si>
  <si>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</si>
  <si>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</si>
  <si>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</si>
  <si>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</si>
  <si>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</si>
  <si>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</si>
  <si>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</si>
  <si>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</si>
  <si>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</si>
  <si>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</si>
  <si>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</si>
  <si>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</si>
  <si>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</si>
  <si>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</si>
  <si>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</si>
  <si>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</si>
  <si>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</si>
  <si>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</si>
  <si>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</si>
  <si>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</si>
  <si>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</si>
  <si>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</si>
  <si>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</si>
  <si>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</si>
  <si>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</si>
  <si>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</si>
  <si>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</si>
  <si>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</si>
  <si>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</si>
  <si>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</si>
  <si>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</si>
  <si>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</si>
  <si>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</si>
  <si>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</si>
  <si>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</si>
  <si>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</si>
  <si>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</si>
  <si>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</si>
  <si>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</si>
  <si>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</si>
  <si>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</si>
  <si>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</si>
  <si>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</si>
  <si>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</si>
  <si>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</si>
  <si>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</si>
  <si>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</si>
  <si>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</si>
  <si>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</si>
  <si>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</si>
  <si>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</si>
  <si>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</si>
  <si>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</si>
  <si>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</si>
  <si>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</si>
  <si>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</si>
  <si>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</si>
  <si>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</si>
  <si>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</si>
  <si>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</si>
  <si>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</si>
  <si>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</si>
  <si>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</si>
  <si>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</si>
  <si>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</si>
  <si>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</si>
  <si>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</si>
  <si>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</si>
  <si>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</si>
  <si>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</si>
  <si>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</si>
  <si>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</si>
  <si>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</si>
  <si>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</si>
  <si>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</si>
  <si>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</si>
  <si>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</si>
  <si>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</si>
  <si>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</si>
  <si>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</si>
  <si>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</si>
  <si>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</si>
  <si>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</si>
  <si>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</si>
  <si>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</si>
  <si>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</si>
  <si>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</si>
  <si>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</si>
  <si>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</si>
  <si>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</si>
  <si>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</si>
  <si>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</si>
  <si>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</si>
  <si>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</si>
  <si>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</si>
  <si>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</si>
  <si>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</si>
  <si>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</si>
  <si>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</si>
  <si>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</si>
  <si>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</si>
  <si>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</si>
  <si>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</si>
  <si>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</si>
  <si>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</si>
  <si>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</si>
  <si>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</si>
  <si>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</si>
  <si>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</si>
  <si>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</si>
  <si>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</si>
  <si>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</si>
  <si>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</si>
  <si>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</si>
  <si>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</si>
  <si>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</si>
  <si>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</si>
  <si>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</si>
  <si>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</si>
  <si>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</si>
  <si>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</si>
  <si>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</si>
  <si>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</si>
  <si>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</si>
  <si>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</si>
  <si>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</si>
  <si>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</si>
  <si>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</si>
  <si>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</si>
  <si>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</si>
  <si>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</si>
  <si>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</si>
  <si>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</si>
  <si>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</si>
  <si>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</si>
  <si>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</si>
  <si>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</si>
  <si>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</si>
  <si>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</si>
  <si>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</si>
  <si>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</si>
  <si>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</si>
  <si>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</si>
  <si>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</si>
  <si>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</si>
  <si>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</si>
  <si>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</si>
  <si>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</si>
  <si>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</si>
  <si>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</si>
  <si>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</si>
  <si>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</si>
  <si>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</si>
  <si>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</si>
  <si>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</si>
  <si>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</si>
  <si>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</si>
  <si>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</si>
  <si>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</si>
  <si>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</si>
  <si>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</si>
  <si>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</si>
  <si>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</si>
  <si>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</si>
  <si>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</si>
  <si>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</si>
  <si>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</si>
  <si>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</si>
  <si>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</si>
  <si>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</si>
  <si>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</si>
  <si>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</si>
  <si>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</si>
  <si>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</si>
  <si>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</si>
  <si>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</si>
  <si>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</si>
  <si>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</si>
  <si>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</si>
  <si>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</si>
  <si>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</si>
  <si>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</si>
  <si>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</si>
  <si>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</si>
  <si>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</si>
  <si>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</si>
  <si>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</si>
  <si>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</si>
  <si>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</si>
  <si>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</si>
  <si>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</si>
  <si>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</si>
  <si>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</si>
  <si>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</si>
  <si>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</si>
  <si>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</si>
  <si>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</si>
  <si>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</si>
  <si>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</si>
  <si>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</si>
  <si>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</si>
  <si>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</si>
  <si>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</si>
  <si>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</si>
  <si>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</si>
  <si>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</si>
  <si>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</si>
  <si>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</si>
  <si>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</si>
  <si>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</si>
  <si>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</si>
  <si>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</si>
  <si>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</si>
  <si>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</si>
  <si>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</si>
  <si>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</si>
  <si>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</si>
  <si>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</si>
  <si>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</si>
  <si>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</si>
  <si>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</si>
  <si>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</si>
  <si>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</si>
  <si>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</si>
  <si>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</si>
  <si>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</si>
  <si>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</si>
  <si>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</si>
  <si>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</si>
  <si>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</si>
  <si>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</si>
  <si>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</si>
  <si>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</si>
  <si>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</si>
  <si>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</si>
  <si>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</si>
  <si>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</si>
  <si>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</si>
  <si>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</si>
  <si>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</si>
  <si>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</si>
  <si>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</si>
  <si>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</si>
  <si>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</si>
  <si>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</si>
  <si>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</si>
  <si>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</si>
  <si>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</si>
  <si>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</si>
  <si>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</si>
  <si>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</si>
  <si>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</si>
  <si>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</si>
  <si>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</si>
  <si>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</si>
  <si>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</si>
  <si>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</si>
  <si>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</si>
  <si>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</si>
  <si>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</si>
  <si>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</si>
  <si>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</si>
  <si>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</si>
  <si>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</si>
  <si>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</si>
  <si>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</si>
  <si>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</si>
  <si>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</si>
  <si>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</si>
  <si>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</si>
  <si>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</si>
  <si>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</si>
  <si>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</si>
  <si>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</si>
  <si>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</si>
  <si>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</si>
  <si>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</si>
  <si>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</si>
  <si>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</si>
  <si>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</si>
  <si>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</si>
  <si>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</si>
  <si>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</si>
  <si>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</si>
  <si>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</si>
  <si>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</si>
  <si>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</si>
  <si>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</si>
  <si>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</si>
  <si>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</si>
  <si>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</si>
  <si>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</si>
  <si>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</si>
  <si>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</si>
  <si>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</si>
  <si>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</si>
  <si>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</si>
  <si>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</si>
  <si>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</si>
  <si>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</si>
  <si>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</si>
  <si>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</si>
  <si>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</si>
  <si>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</si>
  <si>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</si>
  <si>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</si>
  <si>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</si>
  <si>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</si>
  <si>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</si>
  <si>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</si>
  <si>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</si>
  <si>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</si>
  <si>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</si>
  <si>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</si>
  <si>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</si>
  <si>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</si>
  <si>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</si>
  <si>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</si>
  <si>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</si>
  <si>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</si>
  <si>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</si>
  <si>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</si>
  <si>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</si>
  <si>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</si>
  <si>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</si>
  <si>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</si>
  <si>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</si>
  <si>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</si>
  <si>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</si>
  <si>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</si>
  <si>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</si>
  <si>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</si>
  <si>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</si>
  <si>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</si>
  <si>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</si>
  <si>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</si>
  <si>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</si>
  <si>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</si>
  <si>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</si>
  <si>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</si>
  <si>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</si>
  <si>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</si>
  <si>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</si>
  <si>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</si>
  <si>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</si>
  <si>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</si>
  <si>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</si>
  <si>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</si>
  <si>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</si>
  <si>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</si>
  <si>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</si>
  <si>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</si>
  <si>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</si>
  <si>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</si>
  <si>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</si>
  <si>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</si>
  <si>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</si>
  <si>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</si>
  <si>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</si>
  <si>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</si>
  <si>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</si>
  <si>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</si>
  <si>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</si>
  <si>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</si>
  <si>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</si>
  <si>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</si>
  <si>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</si>
  <si>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</si>
  <si>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</si>
  <si>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</si>
  <si>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</si>
  <si>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</si>
  <si>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</si>
  <si>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</si>
  <si>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</si>
  <si>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</si>
  <si>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</si>
  <si>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</si>
  <si>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</si>
  <si>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</si>
  <si>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</si>
  <si>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</si>
  <si>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</si>
  <si>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</si>
  <si>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</si>
  <si>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</si>
  <si>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</si>
  <si>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</si>
  <si>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</si>
  <si>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</si>
  <si>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</si>
  <si>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</si>
  <si>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</si>
  <si>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</si>
  <si>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</si>
  <si>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</si>
  <si>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</si>
  <si>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</si>
  <si>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</si>
  <si>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</si>
  <si>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</si>
  <si>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</si>
  <si>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</si>
  <si>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</si>
  <si>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</si>
  <si>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</si>
  <si>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</si>
  <si>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</si>
  <si>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</si>
  <si>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</si>
  <si>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</si>
  <si>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</si>
  <si>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</si>
  <si>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</si>
  <si>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</si>
  <si>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</si>
  <si>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</si>
  <si>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</si>
  <si>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</si>
  <si>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</si>
  <si>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</si>
  <si>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</si>
  <si>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</si>
  <si>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</si>
  <si>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</si>
  <si>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</si>
  <si>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</si>
  <si>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</si>
  <si>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</si>
  <si>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</si>
  <si>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</si>
  <si>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</si>
  <si>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</si>
  <si>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</si>
  <si>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</si>
  <si>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</si>
  <si>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</si>
  <si>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</si>
  <si>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</si>
  <si>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</si>
  <si>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</si>
  <si>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</si>
  <si>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</si>
  <si>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</si>
  <si>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</si>
  <si>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</si>
  <si>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</si>
  <si>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</si>
  <si>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</si>
  <si>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</si>
  <si>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</si>
  <si>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</si>
  <si>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</si>
  <si>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</si>
  <si>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</si>
  <si>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</si>
  <si>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</si>
  <si>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</si>
  <si>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</si>
  <si>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</si>
  <si>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</si>
  <si>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</si>
  <si>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</si>
  <si>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</si>
  <si>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</si>
  <si>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</si>
  <si>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</si>
  <si>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</si>
  <si>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</si>
  <si>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</si>
  <si>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</si>
  <si>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</si>
  <si>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</si>
  <si>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</si>
  <si>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</si>
  <si>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</si>
  <si>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</si>
  <si>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</si>
  <si>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</si>
  <si>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</si>
  <si>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</si>
  <si>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</si>
  <si>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</si>
  <si>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</si>
  <si>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</si>
  <si>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</si>
  <si>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</si>
  <si>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</si>
  <si>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</si>
  <si>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</si>
  <si>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</si>
  <si>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</si>
  <si>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</si>
  <si>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</si>
  <si>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</si>
  <si>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</si>
  <si>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</si>
  <si>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</si>
  <si>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</si>
  <si>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</si>
  <si>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</si>
  <si>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</si>
  <si>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</si>
  <si>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</si>
  <si>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</si>
  <si>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</si>
  <si>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</si>
  <si>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</si>
  <si>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</si>
  <si>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</si>
  <si>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</si>
  <si>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</si>
  <si>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</si>
  <si>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</si>
  <si>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</si>
  <si>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</si>
  <si>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</si>
  <si>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</si>
  <si>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</si>
  <si>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</si>
  <si>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</si>
  <si>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</si>
  <si>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</si>
  <si>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</si>
  <si>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</si>
  <si>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</si>
  <si>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</si>
  <si>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</si>
  <si>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</si>
  <si>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</si>
  <si>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</si>
  <si>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</si>
  <si>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</si>
  <si>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</si>
  <si>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</si>
  <si>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</si>
  <si>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</si>
  <si>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</si>
  <si>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</si>
  <si>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</si>
  <si>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</si>
  <si>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</si>
  <si>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</si>
  <si>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</si>
  <si>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</si>
  <si>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</si>
  <si>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</si>
  <si>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</si>
  <si>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</si>
  <si>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</si>
  <si>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</si>
  <si>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</si>
  <si>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</si>
  <si>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</si>
  <si>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</si>
  <si>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</si>
  <si>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</si>
  <si>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</si>
  <si>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</si>
  <si>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</si>
  <si>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</si>
  <si>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</si>
  <si>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</si>
  <si>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</si>
  <si>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</si>
  <si>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</si>
  <si>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</si>
  <si>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</si>
  <si>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</si>
  <si>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</si>
  <si>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</si>
  <si>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</si>
  <si>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</si>
  <si>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</si>
  <si>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</si>
  <si>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</si>
  <si>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</si>
  <si>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</si>
  <si>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</si>
  <si>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</si>
  <si>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</si>
  <si>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</si>
  <si>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</si>
  <si>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</si>
  <si>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</si>
  <si>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</si>
  <si>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</si>
  <si>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</si>
  <si>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</si>
  <si>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</si>
  <si>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</si>
  <si>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</si>
  <si>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</si>
  <si>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</si>
  <si>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</si>
  <si>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</si>
  <si>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</si>
  <si>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</si>
  <si>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</si>
  <si>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</si>
  <si>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</si>
  <si>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</si>
  <si>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</si>
  <si>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</si>
  <si>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</si>
  <si>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</si>
  <si>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</si>
  <si>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</si>
  <si>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</si>
  <si>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</si>
  <si>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</si>
  <si>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</si>
  <si>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</si>
  <si>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</si>
  <si>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</si>
  <si>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</si>
  <si>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</si>
  <si>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</si>
  <si>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</si>
  <si>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</si>
  <si>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</si>
  <si>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</si>
  <si>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</si>
  <si>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</si>
  <si>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</si>
  <si>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</si>
  <si>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</si>
  <si>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</si>
  <si>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</si>
  <si>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</si>
  <si>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</si>
  <si>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</si>
  <si>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</si>
  <si>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</si>
  <si>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</si>
  <si>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</si>
  <si>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</si>
  <si>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</si>
  <si>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</si>
  <si>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</si>
  <si>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</si>
  <si>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</si>
  <si>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</si>
  <si>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</si>
  <si>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</si>
  <si>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</si>
  <si>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</si>
  <si>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</si>
  <si>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</si>
  <si>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</si>
  <si>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</si>
  <si>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</si>
  <si>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</si>
  <si>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</si>
  <si>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</si>
  <si>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</si>
  <si>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</si>
  <si>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</si>
  <si>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</si>
  <si>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</si>
  <si>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</si>
  <si>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</si>
  <si>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</si>
  <si>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</si>
  <si>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</si>
  <si>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</si>
  <si>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</si>
  <si>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</si>
  <si>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</si>
  <si>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</si>
  <si>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</si>
  <si>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</si>
  <si>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</si>
  <si>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</si>
  <si>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</si>
  <si>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</si>
  <si>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</si>
  <si>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</si>
  <si>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</si>
  <si>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</si>
  <si>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</si>
  <si>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</si>
  <si>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</si>
  <si>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</si>
  <si>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</si>
  <si>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</si>
  <si>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</si>
  <si>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</si>
  <si>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</si>
  <si>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</si>
  <si>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</si>
  <si>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</si>
  <si>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</si>
  <si>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</si>
  <si>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</si>
  <si>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</si>
  <si>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</si>
  <si>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</si>
  <si>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</si>
  <si>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</si>
  <si>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</si>
  <si>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</si>
  <si>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</si>
  <si>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</si>
  <si>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</si>
  <si>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</si>
  <si>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</si>
  <si>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</si>
  <si>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</si>
  <si>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</si>
  <si>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</si>
  <si>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</si>
  <si>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</si>
  <si>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</si>
  <si>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</si>
  <si>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</si>
  <si>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</si>
  <si>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</si>
  <si>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</si>
  <si>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</si>
  <si>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</si>
  <si>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</si>
  <si>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</si>
  <si>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</si>
  <si>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</si>
  <si>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</si>
  <si>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</si>
  <si>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</si>
  <si>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</si>
  <si>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</si>
  <si>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</si>
  <si>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</si>
  <si>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</si>
  <si>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</si>
  <si>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</si>
  <si>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</si>
  <si>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</si>
  <si>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</si>
  <si>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</si>
  <si>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</si>
  <si>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</si>
  <si>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</si>
  <si>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</si>
  <si>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</si>
  <si>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</si>
  <si>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</si>
  <si>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</si>
  <si>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</si>
  <si>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</si>
  <si>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</si>
  <si>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</si>
  <si>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</si>
  <si>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</si>
  <si>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</si>
  <si>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</si>
  <si>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</si>
  <si>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</si>
  <si>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</si>
  <si>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</si>
  <si>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</si>
  <si>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</si>
  <si>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</si>
  <si>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</si>
  <si>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</si>
  <si>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</si>
  <si>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</si>
  <si>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</si>
  <si>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</si>
  <si>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</si>
  <si>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</si>
  <si>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</si>
  <si>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</si>
  <si>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</si>
  <si>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</si>
  <si>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</si>
  <si>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</si>
  <si>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</si>
  <si>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</si>
  <si>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</si>
  <si>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</si>
  <si>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</si>
  <si>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</si>
  <si>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</si>
  <si>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</si>
  <si>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</si>
  <si>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</si>
  <si>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</si>
  <si>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</si>
  <si>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</si>
  <si>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</si>
  <si>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</si>
  <si>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</si>
  <si>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</si>
  <si>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</si>
  <si>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</si>
  <si>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</si>
  <si>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</si>
  <si>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</si>
  <si>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</si>
  <si>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</si>
  <si>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</si>
  <si>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</si>
  <si>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</si>
  <si>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</si>
  <si>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</si>
  <si>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</si>
  <si>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</si>
  <si>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</si>
  <si>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</si>
  <si>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</si>
  <si>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</si>
  <si>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</si>
  <si>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</si>
  <si>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</si>
  <si>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</si>
  <si>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</si>
  <si>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</si>
  <si>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</si>
  <si>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</si>
  <si>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</si>
  <si>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</si>
  <si>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</si>
  <si>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</si>
  <si>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</si>
  <si>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</si>
  <si>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</si>
  <si>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</si>
  <si>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</si>
  <si>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</si>
  <si>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</si>
  <si>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</si>
  <si>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</si>
  <si>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</si>
  <si>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</si>
  <si>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</si>
  <si>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</si>
  <si>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</si>
  <si>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</si>
  <si>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</si>
  <si>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</si>
  <si>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</si>
  <si>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</si>
  <si>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</si>
  <si>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</si>
  <si>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</si>
  <si>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</si>
  <si>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</si>
  <si>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</si>
  <si>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</si>
  <si>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</si>
  <si>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</si>
  <si>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</si>
  <si>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</si>
  <si>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</si>
  <si>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</si>
  <si>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</si>
  <si>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</si>
  <si>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</si>
  <si>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</si>
  <si>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</si>
  <si>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</si>
  <si>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</si>
  <si>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</si>
  <si>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</si>
  <si>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</si>
  <si>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</si>
  <si>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</si>
  <si>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</si>
  <si>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</si>
  <si>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</si>
  <si>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</si>
  <si>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</si>
  <si>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</si>
  <si>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</si>
  <si>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</si>
  <si>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</si>
  <si>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</si>
  <si>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</si>
  <si>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</si>
  <si>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</si>
  <si>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</si>
  <si>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</si>
  <si>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</si>
  <si>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</si>
  <si>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</si>
  <si>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</si>
  <si>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</si>
  <si>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</si>
  <si>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</si>
  <si>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</si>
  <si>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</si>
  <si>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</si>
  <si>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</si>
  <si>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</si>
  <si>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</si>
  <si>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</si>
  <si>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</si>
  <si>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</si>
  <si>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</si>
  <si>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</si>
  <si>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</si>
  <si>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</si>
  <si>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</si>
  <si>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</si>
  <si>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</si>
  <si>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</si>
  <si>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</si>
  <si>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</si>
  <si>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</si>
  <si>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</si>
  <si>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</si>
  <si>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</si>
  <si>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</si>
  <si>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</si>
  <si>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</si>
  <si>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</si>
  <si>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</si>
  <si>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</si>
  <si>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</si>
  <si>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</si>
  <si>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</si>
  <si>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</si>
  <si>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</si>
  <si>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</si>
  <si>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</si>
  <si>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</si>
  <si>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</si>
  <si>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</si>
  <si>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</si>
  <si>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</si>
  <si>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</si>
  <si>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</si>
  <si>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</si>
  <si>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</si>
  <si>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</si>
  <si>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</si>
  <si>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</si>
  <si>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</si>
  <si>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</si>
  <si>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</si>
  <si>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</si>
  <si>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</si>
  <si>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</si>
  <si>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</si>
  <si>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</si>
  <si>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</si>
  <si>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</si>
  <si>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</si>
  <si>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</si>
  <si>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</si>
  <si>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</si>
  <si>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</si>
  <si>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</si>
  <si>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</si>
  <si>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</si>
  <si>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</si>
  <si>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</si>
  <si>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</si>
  <si>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</si>
  <si>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</si>
  <si>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</si>
  <si>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</si>
  <si>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</si>
  <si>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</si>
  <si>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</si>
  <si>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</si>
  <si>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</si>
  <si>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</si>
  <si>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</si>
  <si>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</si>
  <si>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</si>
  <si>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</si>
  <si>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</si>
  <si>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</si>
  <si>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</si>
  <si>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</si>
  <si>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</si>
  <si>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</si>
  <si>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</si>
  <si>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</si>
  <si>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</si>
  <si>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</si>
  <si>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</si>
  <si>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</si>
  <si>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</si>
  <si>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</si>
  <si>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</si>
  <si>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</si>
  <si>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</si>
  <si>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</si>
  <si>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</si>
  <si>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</si>
  <si>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</si>
  <si>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</si>
  <si>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</si>
  <si>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</si>
  <si>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</si>
  <si>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</si>
  <si>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</si>
  <si>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</si>
  <si>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</si>
  <si>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</si>
  <si>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</si>
  <si>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</si>
  <si>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</si>
  <si>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</si>
  <si>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</si>
  <si>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</si>
  <si>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</si>
  <si>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</si>
  <si>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</si>
  <si>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</si>
  <si>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</si>
  <si>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</si>
  <si>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</si>
  <si>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</si>
  <si>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</si>
  <si>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</si>
  <si>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</si>
  <si>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</si>
  <si>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</si>
  <si>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</si>
  <si>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</si>
  <si>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</si>
  <si>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</si>
  <si>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</si>
  <si>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</si>
  <si>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</si>
  <si>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</si>
  <si>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</si>
  <si>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</si>
  <si>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</si>
  <si>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</si>
  <si>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</si>
  <si>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</si>
  <si>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</si>
  <si>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</si>
  <si>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</si>
  <si>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</si>
  <si>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</si>
  <si>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</si>
  <si>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</si>
  <si>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</si>
  <si>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</si>
  <si>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</si>
  <si>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</si>
  <si>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</si>
  <si>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</si>
  <si>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</si>
  <si>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</si>
  <si>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</si>
  <si>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</si>
  <si>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</si>
  <si>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</si>
  <si>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</si>
  <si>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</si>
  <si>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</si>
  <si>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</si>
  <si>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</si>
  <si>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</si>
  <si>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</si>
  <si>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</si>
  <si>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</si>
  <si>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</si>
  <si>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</si>
  <si>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</si>
  <si>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</si>
  <si>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</si>
  <si>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</si>
  <si>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</si>
  <si>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</si>
  <si>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</si>
  <si>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</si>
  <si>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</si>
  <si>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</si>
  <si>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</si>
  <si>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</si>
  <si>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</si>
  <si>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</si>
  <si>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</si>
  <si>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</si>
  <si>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</si>
  <si>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</si>
  <si>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</si>
  <si>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</si>
  <si>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</si>
  <si>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</si>
  <si>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</si>
  <si>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</si>
  <si>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</si>
  <si>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</si>
  <si>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</si>
  <si>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</si>
  <si>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</si>
  <si>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</si>
  <si>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</si>
  <si>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</si>
  <si>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</si>
  <si>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</si>
  <si>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</si>
  <si>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</si>
  <si>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</si>
  <si>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</si>
  <si>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</si>
  <si>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</si>
  <si>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</si>
  <si>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</si>
  <si>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</si>
  <si>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</si>
  <si>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</si>
  <si>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</si>
  <si>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</si>
  <si>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</si>
  <si>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</si>
  <si>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</si>
  <si>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</si>
  <si>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</si>
  <si>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</si>
  <si>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</si>
  <si>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</si>
  <si>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</si>
  <si>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</si>
  <si>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</si>
  <si>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</si>
  <si>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</si>
  <si>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</si>
  <si>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</si>
  <si>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</si>
  <si>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</si>
  <si>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</si>
  <si>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</si>
  <si>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</si>
  <si>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</si>
  <si>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</si>
  <si>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</si>
  <si>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</si>
  <si>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</si>
  <si>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</si>
  <si>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</si>
  <si>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</si>
  <si>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</si>
  <si>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</si>
  <si>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</si>
  <si>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</si>
  <si>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</si>
  <si>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</si>
  <si>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</si>
  <si>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</si>
  <si>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</si>
  <si>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</si>
  <si>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</si>
  <si>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</si>
  <si>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</si>
  <si>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</si>
  <si>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</si>
  <si>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</si>
  <si>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</si>
  <si>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</si>
  <si>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</si>
  <si>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</si>
  <si>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</si>
  <si>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</si>
  <si>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</si>
  <si>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</si>
  <si>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</si>
  <si>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</si>
  <si>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</si>
  <si>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</si>
  <si>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</si>
  <si>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</si>
  <si>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</si>
  <si>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</si>
  <si>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</si>
  <si>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</si>
  <si>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</si>
  <si>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</si>
  <si>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</si>
  <si>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</si>
  <si>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</si>
  <si>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</si>
  <si>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</si>
  <si>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</si>
  <si>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</si>
  <si>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</si>
  <si>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</si>
  <si>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</si>
  <si>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</si>
  <si>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</si>
  <si>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</si>
  <si>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</si>
  <si>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</si>
  <si>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</si>
  <si>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</si>
  <si>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</si>
  <si>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</si>
  <si>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</si>
  <si>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</si>
  <si>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</si>
  <si>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</si>
  <si>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</si>
  <si>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</si>
  <si>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</si>
  <si>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</si>
  <si>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</si>
  <si>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</si>
  <si>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</si>
  <si>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</si>
  <si>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</si>
  <si>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</si>
  <si>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</si>
  <si>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</si>
  <si>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</si>
  <si>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</si>
  <si>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</si>
  <si>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</si>
  <si>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</si>
  <si>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</si>
  <si>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</si>
  <si>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</si>
  <si>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</si>
  <si>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</si>
  <si>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</si>
  <si>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</si>
  <si>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</si>
  <si>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</si>
  <si>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</si>
  <si>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</si>
  <si>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</si>
  <si>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</si>
  <si>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</si>
  <si>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</si>
  <si>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</si>
  <si>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</si>
  <si>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</si>
  <si>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</si>
  <si>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</si>
  <si>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</si>
  <si>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</si>
  <si>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</si>
  <si>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</si>
  <si>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</si>
  <si>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</si>
  <si>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</si>
  <si>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</si>
  <si>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</si>
  <si>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</si>
  <si>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</si>
  <si>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</si>
  <si>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</si>
  <si>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</si>
  <si>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</si>
  <si>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</si>
  <si>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</si>
  <si>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</si>
  <si>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</si>
  <si>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</si>
  <si>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</si>
  <si>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</si>
  <si>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</si>
  <si>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</si>
  <si>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</si>
  <si>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</si>
  <si>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</si>
  <si>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</si>
  <si>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</si>
  <si>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</si>
  <si>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</si>
  <si>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</si>
  <si>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</si>
  <si>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</si>
  <si>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</si>
  <si>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</si>
  <si>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</si>
  <si>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</si>
  <si>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</si>
  <si>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</si>
  <si>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</si>
  <si>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</si>
  <si>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</si>
  <si>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</si>
  <si>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</si>
  <si>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</si>
  <si>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</si>
  <si>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</si>
  <si>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</si>
  <si>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</si>
  <si>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</si>
  <si>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</si>
  <si>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</si>
  <si>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</si>
  <si>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</si>
  <si>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</si>
  <si>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</si>
  <si>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</si>
  <si>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</si>
  <si>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</si>
  <si>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</si>
  <si>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</si>
  <si>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</si>
  <si>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</si>
  <si>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</si>
  <si>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</si>
  <si>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</si>
  <si>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</si>
  <si>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</si>
  <si>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</si>
  <si>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</si>
  <si>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</si>
  <si>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</si>
  <si>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</si>
  <si>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</si>
  <si>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</si>
  <si>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</si>
  <si>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</si>
  <si>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</si>
  <si>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</si>
  <si>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</si>
  <si>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</si>
  <si>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</si>
  <si>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</si>
  <si>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</si>
  <si>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</si>
  <si>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</si>
  <si>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</si>
  <si>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</si>
  <si>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</si>
  <si>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</si>
  <si>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</si>
  <si>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</si>
  <si>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</si>
  <si>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</si>
  <si>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</si>
  <si>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</si>
  <si>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</si>
  <si>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</si>
  <si>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</si>
  <si>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</si>
  <si>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</si>
  <si>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</si>
  <si>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</si>
  <si>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</si>
  <si>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</si>
  <si>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</si>
  <si>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</si>
  <si>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</si>
  <si>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</si>
  <si>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</si>
  <si>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</si>
  <si>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</si>
  <si>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</si>
  <si>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</si>
  <si>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</si>
  <si>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</si>
  <si>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</si>
  <si>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</si>
  <si>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</si>
  <si>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</si>
  <si>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</si>
  <si>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</si>
  <si>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</si>
  <si>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</si>
  <si>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</si>
  <si>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</si>
  <si>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</si>
  <si>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</si>
  <si>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</si>
  <si>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</si>
  <si>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</si>
  <si>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</si>
  <si>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</si>
  <si>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</si>
  <si>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</si>
  <si>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</si>
  <si>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</si>
  <si>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</si>
  <si>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</si>
  <si>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</si>
  <si>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</si>
  <si>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</si>
  <si>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</si>
  <si>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</si>
  <si>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</si>
  <si>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</si>
  <si>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</si>
  <si>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</si>
  <si>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</si>
  <si>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</si>
  <si>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</si>
  <si>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</si>
  <si>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</si>
  <si>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</si>
  <si>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</si>
  <si>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</si>
  <si>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</si>
  <si>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</si>
  <si>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</si>
  <si>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</si>
  <si>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</si>
  <si>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</si>
  <si>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</si>
  <si>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</si>
  <si>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</si>
  <si>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</si>
  <si>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</si>
  <si>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</si>
  <si>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</si>
  <si>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</si>
  <si>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</si>
  <si>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</si>
  <si>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</si>
  <si>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</si>
  <si>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</si>
  <si>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</si>
  <si>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</si>
  <si>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</si>
  <si>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</si>
  <si>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</si>
  <si>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</si>
  <si>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</si>
  <si>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</si>
  <si>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</si>
  <si>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</si>
  <si>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</si>
  <si>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</si>
  <si>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</si>
  <si>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</si>
  <si>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</si>
  <si>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</si>
  <si>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</si>
  <si>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</si>
  <si>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</si>
  <si>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</si>
  <si>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</si>
  <si>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</si>
  <si>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</si>
  <si>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</si>
  <si>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</si>
  <si>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</si>
  <si>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</si>
  <si>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</si>
  <si>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</si>
  <si>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</si>
  <si>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</si>
  <si>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</si>
  <si>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</si>
  <si>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</si>
  <si>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</si>
  <si>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</si>
  <si>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</si>
  <si>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</si>
  <si>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</si>
  <si>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</si>
  <si>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</si>
  <si>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</si>
  <si>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</si>
  <si>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</si>
  <si>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</si>
  <si>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</si>
  <si>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</si>
  <si>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</si>
  <si>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</si>
  <si>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</si>
  <si>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</si>
  <si>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</si>
  <si>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</si>
  <si>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</si>
  <si>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</si>
  <si>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</si>
  <si>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</si>
  <si>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</si>
  <si>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</si>
  <si>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</si>
  <si>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</si>
  <si>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</si>
  <si>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</si>
  <si>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</si>
  <si>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</si>
  <si>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</si>
  <si>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</si>
  <si>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</si>
  <si>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</si>
  <si>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</si>
  <si>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</si>
  <si>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</si>
  <si>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</si>
  <si>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</si>
  <si>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</si>
  <si>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</si>
  <si>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</si>
  <si>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</si>
  <si>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</si>
  <si>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</si>
  <si>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</si>
  <si>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</si>
  <si>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</si>
  <si>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</si>
  <si>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</si>
  <si>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</si>
  <si>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</si>
  <si>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</si>
  <si>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</si>
  <si>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</si>
  <si>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</si>
  <si>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</si>
  <si>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</si>
  <si>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</si>
  <si>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</si>
  <si>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</si>
  <si>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</si>
  <si>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</si>
  <si>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</si>
  <si>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</si>
  <si>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</si>
  <si>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</si>
  <si>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</si>
  <si>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</si>
  <si>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</si>
  <si>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</si>
  <si>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</si>
  <si>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</si>
  <si>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</si>
  <si>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</si>
  <si>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</si>
  <si>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</si>
  <si>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</si>
  <si>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</si>
  <si>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</si>
  <si>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</si>
  <si>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</si>
  <si>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</si>
  <si>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</si>
  <si>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</si>
  <si>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</si>
  <si>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</si>
  <si>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</si>
  <si>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</si>
  <si>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</si>
  <si>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</si>
  <si>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</si>
  <si>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</si>
  <si>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</si>
  <si>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</si>
  <si>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</si>
  <si>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</si>
  <si>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</si>
  <si>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</si>
  <si>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</si>
  <si>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</si>
  <si>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</si>
  <si>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</si>
  <si>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</si>
  <si>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</si>
  <si>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</si>
  <si>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</si>
  <si>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</si>
  <si>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</si>
  <si>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</si>
  <si>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</si>
  <si>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</si>
  <si>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</si>
  <si>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</si>
  <si>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</si>
  <si>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</si>
  <si>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</si>
  <si>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</si>
  <si>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</si>
  <si>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</si>
  <si>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</si>
  <si>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</si>
  <si>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</si>
  <si>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</si>
  <si>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</si>
  <si>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</si>
  <si>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</si>
  <si>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</si>
  <si>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</si>
  <si>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</si>
  <si>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</si>
  <si>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</si>
  <si>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</si>
  <si>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</si>
  <si>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</si>
  <si>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</si>
  <si>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</si>
  <si>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</si>
  <si>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</si>
  <si>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</si>
  <si>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</si>
  <si>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</si>
  <si>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</si>
  <si>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</si>
  <si>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</si>
  <si>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</si>
  <si>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</si>
  <si>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</si>
  <si>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</si>
  <si>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</si>
  <si>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</si>
  <si>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</si>
  <si>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</si>
  <si>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</si>
  <si>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</si>
  <si>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</si>
  <si>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</si>
  <si>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</si>
  <si>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</si>
  <si>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</si>
  <si>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</si>
  <si>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</si>
  <si>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</si>
  <si>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</si>
  <si>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</si>
  <si>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</si>
  <si>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</si>
  <si>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</si>
  <si>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</si>
  <si>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</si>
  <si>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</si>
  <si>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</si>
  <si>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</si>
  <si>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</si>
  <si>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</si>
  <si>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</si>
  <si>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</si>
  <si>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</si>
  <si>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</si>
  <si>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</si>
  <si>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</si>
  <si>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</si>
  <si>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</si>
  <si>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</si>
  <si>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</si>
  <si>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</si>
  <si>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</si>
  <si>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</si>
  <si>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</si>
  <si>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</si>
  <si>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</si>
  <si>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</si>
  <si>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</si>
  <si>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</si>
  <si>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</si>
  <si>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</si>
  <si>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</si>
  <si>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</si>
  <si>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</si>
  <si>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</si>
  <si>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</si>
  <si>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</si>
  <si>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</si>
  <si>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</si>
  <si>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</si>
  <si>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</si>
  <si>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</si>
  <si>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</si>
  <si>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</si>
  <si>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</si>
  <si>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</si>
  <si>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</si>
  <si>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</si>
  <si>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</si>
  <si>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</si>
  <si>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</si>
  <si>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</si>
  <si>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</si>
  <si>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</si>
  <si>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</si>
  <si>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</si>
  <si>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</si>
  <si>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</si>
  <si>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</si>
  <si>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</si>
  <si>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</si>
  <si>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</si>
  <si>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</si>
  <si>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</si>
  <si>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</si>
  <si>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</si>
  <si>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</si>
  <si>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</si>
  <si>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</si>
  <si>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</si>
  <si>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</si>
  <si>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</si>
  <si>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</si>
  <si>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</si>
  <si>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</si>
  <si>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</si>
  <si>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</si>
  <si>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</si>
  <si>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</si>
  <si>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</si>
  <si>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</si>
  <si>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</si>
  <si>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</si>
  <si>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</si>
  <si>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</si>
  <si>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</si>
  <si>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</si>
  <si>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</si>
  <si>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</si>
  <si>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</si>
  <si>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</si>
  <si>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</si>
  <si>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</si>
  <si>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</si>
  <si>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</si>
  <si>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</si>
  <si>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</si>
  <si>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</si>
  <si>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</si>
  <si>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</si>
  <si>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</si>
  <si>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</si>
  <si>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</si>
  <si>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</si>
  <si>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</si>
  <si>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</si>
  <si>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</si>
  <si>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</si>
  <si>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</si>
  <si>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</si>
  <si>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</si>
  <si>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</si>
  <si>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</si>
  <si>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</si>
  <si>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</si>
  <si>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</si>
  <si>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</si>
  <si>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</si>
  <si>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</si>
  <si>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</si>
  <si>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</si>
  <si>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</si>
  <si>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</si>
  <si>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</si>
  <si>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</si>
  <si>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</si>
  <si>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</si>
  <si>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</si>
  <si>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</si>
  <si>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</si>
  <si>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</si>
  <si>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</si>
  <si>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</si>
  <si>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</si>
  <si>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</si>
  <si>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</si>
  <si>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</si>
  <si>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</si>
  <si>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</si>
  <si>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</si>
  <si>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</si>
  <si>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</si>
  <si>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</si>
  <si>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</si>
  <si>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</si>
  <si>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</si>
  <si>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</si>
  <si>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</si>
  <si>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</si>
  <si>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</si>
  <si>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</si>
  <si>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</si>
  <si>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</si>
  <si>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</si>
  <si>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</si>
  <si>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</si>
  <si>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</si>
  <si>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</si>
  <si>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</si>
  <si>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</si>
  <si>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</si>
  <si>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</si>
  <si>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</si>
  <si>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</si>
  <si>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</si>
  <si>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</si>
  <si>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</si>
  <si>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</si>
  <si>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</si>
  <si>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</si>
  <si>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</si>
  <si>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</si>
  <si>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</si>
  <si>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</si>
  <si>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</si>
  <si>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</si>
  <si>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</si>
  <si>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</si>
  <si>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</si>
  <si>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</si>
  <si>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</si>
  <si>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</si>
  <si>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</si>
  <si>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</si>
  <si>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</si>
  <si>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</si>
  <si>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</si>
  <si>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</si>
  <si>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</si>
  <si>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</si>
  <si>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</si>
  <si>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</si>
  <si>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</si>
  <si>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</si>
  <si>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</si>
  <si>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</si>
  <si>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</si>
  <si>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</si>
  <si>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</si>
  <si>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</si>
  <si>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</si>
  <si>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</si>
  <si>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</si>
  <si>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</si>
  <si>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</si>
  <si>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</si>
  <si>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</si>
  <si>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</si>
  <si>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</si>
  <si>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</si>
  <si>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</si>
  <si>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</si>
  <si>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</si>
  <si>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</si>
  <si>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</si>
  <si>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</si>
  <si>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</si>
  <si>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</si>
  <si>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</si>
  <si>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</si>
  <si>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</si>
  <si>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</si>
  <si>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</si>
  <si>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</si>
  <si>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</si>
  <si>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</si>
  <si>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</si>
  <si>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</si>
  <si>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</si>
  <si>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</si>
  <si>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</si>
  <si>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</si>
  <si>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</si>
  <si>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</si>
  <si>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</si>
  <si>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</si>
  <si>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</si>
  <si>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</si>
  <si>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</si>
  <si>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</si>
  <si>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</si>
  <si>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</si>
  <si>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</si>
  <si>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</si>
  <si>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</si>
  <si>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</si>
  <si>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</si>
  <si>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</si>
  <si>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</si>
  <si>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</si>
  <si>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</si>
  <si>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</si>
  <si>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</si>
  <si>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</si>
  <si>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</si>
  <si>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</si>
  <si>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</si>
  <si>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</si>
  <si>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</si>
  <si>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</si>
  <si>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</si>
  <si>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</si>
  <si>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</si>
  <si>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</si>
  <si>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</si>
  <si>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</si>
  <si>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</si>
  <si>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</si>
  <si>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</si>
  <si>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</si>
  <si>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</si>
  <si>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</si>
  <si>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</si>
  <si>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</si>
  <si>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</si>
  <si>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</si>
  <si>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</si>
  <si>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</si>
  <si>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</si>
  <si>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</si>
  <si>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</si>
  <si>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</si>
  <si>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</si>
  <si>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</si>
  <si>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</si>
  <si>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</si>
  <si>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</si>
  <si>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</si>
  <si>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</si>
  <si>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</si>
  <si>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</si>
  <si>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</si>
  <si>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</si>
  <si>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</si>
  <si>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</si>
  <si>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</si>
  <si>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</si>
  <si>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</si>
  <si>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</si>
  <si>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</si>
  <si>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</si>
  <si>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</si>
  <si>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</si>
  <si>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</si>
  <si>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</si>
  <si>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</si>
  <si>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</si>
  <si>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</si>
  <si>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</si>
  <si>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</si>
  <si>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</si>
  <si>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</si>
  <si>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</si>
  <si>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</si>
  <si>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</si>
  <si>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</si>
  <si>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</si>
  <si>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</si>
  <si>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</si>
  <si>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</si>
  <si>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</si>
  <si>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</si>
  <si>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</si>
  <si>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</si>
  <si>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</si>
  <si>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</si>
  <si>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</si>
  <si>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</si>
  <si>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</si>
  <si>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</si>
  <si>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</si>
  <si>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</si>
  <si>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</si>
  <si>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</si>
  <si>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</si>
  <si>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</si>
  <si>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</si>
  <si>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</si>
  <si>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</si>
  <si>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</si>
  <si>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</si>
  <si>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</si>
  <si>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</si>
  <si>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</si>
  <si>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</si>
  <si>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</si>
  <si>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</si>
  <si>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</si>
  <si>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</si>
  <si>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</si>
  <si>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</si>
  <si>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</si>
  <si>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</si>
  <si>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</si>
  <si>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</si>
  <si>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</si>
  <si>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</si>
  <si>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</si>
  <si>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</si>
  <si>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</si>
  <si>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</si>
  <si>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</si>
  <si>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</si>
  <si>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</si>
  <si>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</si>
  <si>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</si>
  <si>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</si>
  <si>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</si>
  <si>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</si>
  <si>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</si>
  <si>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</si>
  <si>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</si>
  <si>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</si>
  <si>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</si>
  <si>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</si>
  <si>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</si>
  <si>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</si>
  <si>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</si>
  <si>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</si>
  <si>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</si>
  <si>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</si>
  <si>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</si>
  <si>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</si>
  <si>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</si>
  <si>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</si>
  <si>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</si>
  <si>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</si>
  <si>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</si>
  <si>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</si>
  <si>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</si>
  <si>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</si>
  <si>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</si>
  <si>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</si>
  <si>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</si>
  <si>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</si>
  <si>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</si>
  <si>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</si>
  <si>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</si>
  <si>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</si>
  <si>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</si>
  <si>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</si>
  <si>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</si>
  <si>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</si>
  <si>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</si>
  <si>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</si>
  <si>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</si>
  <si>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</si>
  <si>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</si>
  <si>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</si>
  <si>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</si>
  <si>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</si>
  <si>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</si>
  <si>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</si>
  <si>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</si>
  <si>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</si>
  <si>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</si>
  <si>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</si>
  <si>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</si>
  <si>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</si>
  <si>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</si>
  <si>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</si>
  <si>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</si>
  <si>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</si>
  <si>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</si>
  <si>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</si>
  <si>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</si>
  <si>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</si>
  <si>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</si>
  <si>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</si>
  <si>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</si>
  <si>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</si>
  <si>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</si>
  <si>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</si>
  <si>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</si>
  <si>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</si>
  <si>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</si>
  <si>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</si>
  <si>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</si>
  <si>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</si>
  <si>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</si>
  <si>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</si>
  <si>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</si>
  <si>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</si>
  <si>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</si>
  <si>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</si>
  <si>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</si>
  <si>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</si>
  <si>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</si>
  <si>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</si>
  <si>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</si>
  <si>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</si>
  <si>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</si>
  <si>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</si>
  <si>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</si>
  <si>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</si>
  <si>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</si>
  <si>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</si>
  <si>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</si>
  <si>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</si>
  <si>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</si>
  <si>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</si>
  <si>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</si>
  <si>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</si>
  <si>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</si>
  <si>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</si>
  <si>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</si>
  <si>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</si>
  <si>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</si>
  <si>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</si>
  <si>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</si>
  <si>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</si>
  <si>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</si>
  <si>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</si>
  <si>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</si>
  <si>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</si>
  <si>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</si>
  <si>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</si>
  <si>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</si>
  <si>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</si>
  <si>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</si>
  <si>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</si>
  <si>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</si>
  <si>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</si>
  <si>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</si>
  <si>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</si>
  <si>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</si>
  <si>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</si>
  <si>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</si>
  <si>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</si>
  <si>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</si>
  <si>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</si>
  <si>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</si>
  <si>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</si>
  <si>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</si>
  <si>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</si>
  <si>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</si>
  <si>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</si>
  <si>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</si>
  <si>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</si>
  <si>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</si>
  <si>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</si>
  <si>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</si>
  <si>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</si>
  <si>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</si>
  <si>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</si>
  <si>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</si>
  <si>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</si>
  <si>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</si>
  <si>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</si>
  <si>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</si>
  <si>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</si>
  <si>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</si>
  <si>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</si>
  <si>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</si>
  <si>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</si>
  <si>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</si>
  <si>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</si>
  <si>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</si>
  <si>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</si>
  <si>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</si>
  <si>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</si>
  <si>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</si>
  <si>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</si>
  <si>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</si>
  <si>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</si>
  <si>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</si>
  <si>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</si>
  <si>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</si>
  <si>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</si>
  <si>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</si>
  <si>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</si>
  <si>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</si>
  <si>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</si>
  <si>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</si>
  <si>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</si>
  <si>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</si>
  <si>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</si>
  <si>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</si>
  <si>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</si>
  <si>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</si>
  <si>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</si>
  <si>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</si>
  <si>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</si>
  <si>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</si>
  <si>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</si>
  <si>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</si>
  <si>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</si>
  <si>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</si>
  <si>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</si>
  <si>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</si>
  <si>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</si>
  <si>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</si>
  <si>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</si>
  <si>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</si>
  <si>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</si>
  <si>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</si>
  <si>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</si>
  <si>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</si>
  <si>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</si>
  <si>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</si>
  <si>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</si>
  <si>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</si>
  <si>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</si>
  <si>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</si>
  <si>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</si>
  <si>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</si>
  <si>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</si>
  <si>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</si>
  <si>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</si>
  <si>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</si>
  <si>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</si>
  <si>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</si>
  <si>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</si>
  <si>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</si>
  <si>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</si>
  <si>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</si>
  <si>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</si>
  <si>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</si>
  <si>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</si>
  <si>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</si>
  <si>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</si>
  <si>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</si>
  <si>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</si>
  <si>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</si>
  <si>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</si>
  <si>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</si>
  <si>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</si>
  <si>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</si>
  <si>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</si>
  <si>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</si>
  <si>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</si>
  <si>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</si>
  <si>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</si>
  <si>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</si>
  <si>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</si>
  <si>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</si>
  <si>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</si>
  <si>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</si>
  <si>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</si>
  <si>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</si>
  <si>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</si>
  <si>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</si>
  <si>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</si>
  <si>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</si>
  <si>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</si>
  <si>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</si>
  <si>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</si>
  <si>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</si>
  <si>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</si>
  <si>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</si>
  <si>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</si>
  <si>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</si>
  <si>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</si>
  <si>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</si>
  <si>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</si>
  <si>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</si>
  <si>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</si>
  <si>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</si>
  <si>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</si>
  <si>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</si>
  <si>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</si>
  <si>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</si>
  <si>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</si>
  <si>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</si>
  <si>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</si>
  <si>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</si>
  <si>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</si>
  <si>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</si>
  <si>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</si>
  <si>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</si>
  <si>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</si>
  <si>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</si>
  <si>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</si>
  <si>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</si>
  <si>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</si>
  <si>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</si>
  <si>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</si>
  <si>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</si>
  <si>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</si>
  <si>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</si>
  <si>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</si>
  <si>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</si>
  <si>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</si>
  <si>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</si>
  <si>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</si>
  <si>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</si>
  <si>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</si>
  <si>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</si>
  <si>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</si>
  <si>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</si>
  <si>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</si>
  <si>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</si>
  <si>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</si>
  <si>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</si>
  <si>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</si>
  <si>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</si>
  <si>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</si>
  <si>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</si>
  <si>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</si>
  <si>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</si>
  <si>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</si>
  <si>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</si>
  <si>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</si>
  <si>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</si>
  <si>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</si>
  <si>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</si>
  <si>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</si>
  <si>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</si>
  <si>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</si>
  <si>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</si>
  <si>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</si>
  <si>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</si>
  <si>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</si>
  <si>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</si>
  <si>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</si>
  <si>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</si>
  <si>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</si>
  <si>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</si>
  <si>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</si>
  <si>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</si>
  <si>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</si>
  <si>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</si>
  <si>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</si>
  <si>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</si>
  <si>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</si>
  <si>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</si>
  <si>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</si>
  <si>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</si>
  <si>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</si>
  <si>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</si>
  <si>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</si>
  <si>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</si>
  <si>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</si>
  <si>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</si>
  <si>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</si>
  <si>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</si>
  <si>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</si>
  <si>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</si>
  <si>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</si>
  <si>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</si>
  <si>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</si>
  <si>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</si>
  <si>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</si>
  <si>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</si>
  <si>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</si>
  <si>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</si>
  <si>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</si>
  <si>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</si>
  <si>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</si>
  <si>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</si>
  <si>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</si>
  <si>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</si>
  <si>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</si>
  <si>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</si>
  <si>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</si>
  <si>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</si>
  <si>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</si>
  <si>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</si>
  <si>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</si>
  <si>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</si>
  <si>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</si>
  <si>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</si>
  <si>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</si>
  <si>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</si>
  <si>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</si>
  <si>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</si>
  <si>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</si>
  <si>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</si>
  <si>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</si>
  <si>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</si>
  <si>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</si>
  <si>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</si>
  <si>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</si>
  <si>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</si>
  <si>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</si>
  <si>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</si>
  <si>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</si>
  <si>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</si>
  <si>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</si>
  <si>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</si>
  <si>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</si>
  <si>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</si>
  <si>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</si>
  <si>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</si>
  <si>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</si>
  <si>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</si>
  <si>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</si>
  <si>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</si>
  <si>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</si>
  <si>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</si>
  <si>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</si>
  <si>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</si>
  <si>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</si>
  <si>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</si>
  <si>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</si>
  <si>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</si>
  <si>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</si>
  <si>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</si>
  <si>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</si>
  <si>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</si>
  <si>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</si>
  <si>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</si>
  <si>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</si>
  <si>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</si>
  <si>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</si>
  <si>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</si>
  <si>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</si>
  <si>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</si>
  <si>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</si>
  <si>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</si>
  <si>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</si>
  <si>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</si>
  <si>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</si>
  <si>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</si>
  <si>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</si>
  <si>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</si>
  <si>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</si>
  <si>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</si>
  <si>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</si>
  <si>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</si>
  <si>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</si>
  <si>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</si>
  <si>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</si>
  <si>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</si>
  <si>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</si>
  <si>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</si>
  <si>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</si>
  <si>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</si>
  <si>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</si>
  <si>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</si>
  <si>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</si>
  <si>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</si>
  <si>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</si>
  <si>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</si>
  <si>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</si>
  <si>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</si>
  <si>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</si>
  <si>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</si>
  <si>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</si>
  <si>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</si>
  <si>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</si>
  <si>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</si>
  <si>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</si>
  <si>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</si>
  <si>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</si>
  <si>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</si>
  <si>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</si>
  <si>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</si>
  <si>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</si>
  <si>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</si>
  <si>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</si>
  <si>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</si>
  <si>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</si>
  <si>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</si>
  <si>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</si>
  <si>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</si>
  <si>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</si>
  <si>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</si>
  <si>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</si>
  <si>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</si>
  <si>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</si>
  <si>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</si>
  <si>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</si>
  <si>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</si>
  <si>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</si>
  <si>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</si>
  <si>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</si>
  <si>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</si>
  <si>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</si>
  <si>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</si>
  <si>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</si>
  <si>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</si>
  <si>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</si>
  <si>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</si>
  <si>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</si>
  <si>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</si>
  <si>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</si>
  <si>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</si>
  <si>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</si>
  <si>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</si>
  <si>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</si>
  <si>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</si>
  <si>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</si>
  <si>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</si>
  <si>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</si>
  <si>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</si>
  <si>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</si>
  <si>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</si>
  <si>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</si>
  <si>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</si>
  <si>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</si>
  <si>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</si>
  <si>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</si>
  <si>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</si>
  <si>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</si>
  <si>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</si>
  <si>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</si>
  <si>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</si>
  <si>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</si>
  <si>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</si>
  <si>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</si>
  <si>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</si>
  <si>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</si>
  <si>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</si>
  <si>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</si>
  <si>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</si>
  <si>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</si>
  <si>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</si>
  <si>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</si>
  <si>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</si>
  <si>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</si>
  <si>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</si>
  <si>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</si>
  <si>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</si>
  <si>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</si>
  <si>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</si>
  <si>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</si>
  <si>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</si>
  <si>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</si>
  <si>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</si>
  <si>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</si>
  <si>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</si>
  <si>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</si>
  <si>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</si>
  <si>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</si>
  <si>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</si>
  <si>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</si>
  <si>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</si>
  <si>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</si>
  <si>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</si>
  <si>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</si>
  <si>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</si>
  <si>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</si>
  <si>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</si>
  <si>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</si>
  <si>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</si>
  <si>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</si>
  <si>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</si>
  <si>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</si>
  <si>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</si>
  <si>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</si>
  <si>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</si>
  <si>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</si>
  <si>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</si>
  <si>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</si>
  <si>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</si>
  <si>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</si>
  <si>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</si>
  <si>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</si>
  <si>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</si>
  <si>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</si>
  <si>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</si>
  <si>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</si>
  <si>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</si>
  <si>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</si>
  <si>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</si>
  <si>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</si>
  <si>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</si>
  <si>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</si>
  <si>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</si>
  <si>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</si>
  <si>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</si>
  <si>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</si>
  <si>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</si>
  <si>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</si>
  <si>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</si>
  <si>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</si>
  <si>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</si>
  <si>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</si>
  <si>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</si>
  <si>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</si>
  <si>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</si>
  <si>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</si>
  <si>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</si>
  <si>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</si>
  <si>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</si>
  <si>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</si>
  <si>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</si>
  <si>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</si>
  <si>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</si>
  <si>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</si>
  <si>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</si>
  <si>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</si>
  <si>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</si>
  <si>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</si>
  <si>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</si>
  <si>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</si>
  <si>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</si>
  <si>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</si>
  <si>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</si>
  <si>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</si>
  <si>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</si>
  <si>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</si>
  <si>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</si>
  <si>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</si>
  <si>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</si>
  <si>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</si>
  <si>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</si>
  <si>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</si>
  <si>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</si>
  <si>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</si>
  <si>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</si>
  <si>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</si>
  <si>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</si>
  <si>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</si>
  <si>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</si>
  <si>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</si>
  <si>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</si>
  <si>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</si>
  <si>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</si>
  <si>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</si>
  <si>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</si>
  <si>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</si>
  <si>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</si>
  <si>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</si>
  <si>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</si>
  <si>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</si>
  <si>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</si>
  <si>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</si>
  <si>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</si>
  <si>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</si>
  <si>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</si>
  <si>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</si>
  <si>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</si>
  <si>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</si>
  <si>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</si>
  <si>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</si>
  <si>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</si>
  <si>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</si>
  <si>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</si>
  <si>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</si>
  <si>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</si>
  <si>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</si>
  <si>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</si>
  <si>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</si>
  <si>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</si>
  <si>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</si>
  <si>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</si>
  <si>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</si>
  <si>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</si>
  <si>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</si>
  <si>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</si>
  <si>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</si>
  <si>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</si>
  <si>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</si>
  <si>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</si>
  <si>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</si>
  <si>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</si>
  <si>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</si>
  <si>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</si>
  <si>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</si>
  <si>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</si>
  <si>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</si>
  <si>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</si>
  <si>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</si>
  <si>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</si>
  <si>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</si>
  <si>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</si>
  <si>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</si>
  <si>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</si>
  <si>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</si>
  <si>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</si>
  <si>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</si>
  <si>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</si>
  <si>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</si>
  <si>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</si>
  <si>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</si>
  <si>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</si>
  <si>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</si>
  <si>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</si>
  <si>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</si>
  <si>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</si>
  <si>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</si>
  <si>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</si>
  <si>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</si>
  <si>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</si>
  <si>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</si>
  <si>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</si>
  <si>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</si>
  <si>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</si>
  <si>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</si>
  <si>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</si>
  <si>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</si>
  <si>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</si>
  <si>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</si>
  <si>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</si>
  <si>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</si>
  <si>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</si>
  <si>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</si>
  <si>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</si>
  <si>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</si>
  <si>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</si>
  <si>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</si>
  <si>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</si>
  <si>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</si>
  <si>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</si>
  <si>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</si>
  <si>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</si>
  <si>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</si>
  <si>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</si>
  <si>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</si>
  <si>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</si>
  <si>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</si>
  <si>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</si>
  <si>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</si>
  <si>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</si>
  <si>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</si>
  <si>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</si>
  <si>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</si>
  <si>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</si>
  <si>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</si>
  <si>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</si>
  <si>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</si>
  <si>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</si>
  <si>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</si>
  <si>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</si>
  <si>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</si>
  <si>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</si>
  <si>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</si>
  <si>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</si>
  <si>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</si>
  <si>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</si>
  <si>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</si>
  <si>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</si>
  <si>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</si>
  <si>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</si>
  <si>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</si>
  <si>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</si>
  <si>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</si>
  <si>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</si>
  <si>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</si>
  <si>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</si>
  <si>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</si>
  <si>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</si>
  <si>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</si>
  <si>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</si>
  <si>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</si>
  <si>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</si>
  <si>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</si>
  <si>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</si>
  <si>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</si>
  <si>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</si>
  <si>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</si>
  <si>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</si>
  <si>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</si>
  <si>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</si>
  <si>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</si>
  <si>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</si>
  <si>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</si>
  <si>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</si>
  <si>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</si>
  <si>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</si>
  <si>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</si>
  <si>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</si>
  <si>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</si>
  <si>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</si>
  <si>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</si>
  <si>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</si>
  <si>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</si>
  <si>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</si>
  <si>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</si>
  <si>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</si>
  <si>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</si>
  <si>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</si>
  <si>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</si>
  <si>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</si>
  <si>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</si>
  <si>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</si>
  <si>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</si>
  <si>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</si>
  <si>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</si>
  <si>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</si>
  <si>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</si>
  <si>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</si>
  <si>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</si>
  <si>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</si>
  <si>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</si>
  <si>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</si>
  <si>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</si>
  <si>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</si>
  <si>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</si>
  <si>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</si>
  <si>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</si>
  <si>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</si>
  <si>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</si>
  <si>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</si>
  <si>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</si>
  <si>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</si>
  <si>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</si>
  <si>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</si>
  <si>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</si>
  <si>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</si>
  <si>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</si>
  <si>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</si>
  <si>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</si>
  <si>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</si>
  <si>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</si>
  <si>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</si>
  <si>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</si>
  <si>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</si>
  <si>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</si>
  <si>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</si>
  <si>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</si>
  <si>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</si>
  <si>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</si>
  <si>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</si>
  <si>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</si>
  <si>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</si>
  <si>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</si>
  <si>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</si>
  <si>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</si>
  <si>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</si>
  <si>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</si>
  <si>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</si>
  <si>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</si>
  <si>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</si>
  <si>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</si>
  <si>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</si>
  <si>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</si>
  <si>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</si>
  <si>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</si>
  <si>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</si>
  <si>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</si>
  <si>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</si>
  <si>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</si>
  <si>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</si>
  <si>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</si>
  <si>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</si>
  <si>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</si>
  <si>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</si>
  <si>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</si>
  <si>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</si>
  <si>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</si>
  <si>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</si>
  <si>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</si>
  <si>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</si>
  <si>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</si>
  <si>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</si>
  <si>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</si>
  <si>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</si>
  <si>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</si>
  <si>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</si>
  <si>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</si>
  <si>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</si>
  <si>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</si>
  <si>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</si>
  <si>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</si>
  <si>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</si>
  <si>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</si>
  <si>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</si>
  <si>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</si>
  <si>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</si>
  <si>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</si>
  <si>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</si>
  <si>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</si>
  <si>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</si>
  <si>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</si>
  <si>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</si>
  <si>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</si>
  <si>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</si>
  <si>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</si>
  <si>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</si>
  <si>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</si>
  <si>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</si>
  <si>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</si>
  <si>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</si>
  <si>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</si>
  <si>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</si>
  <si>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</si>
  <si>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</si>
  <si>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</si>
  <si>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</si>
  <si>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</si>
  <si>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</si>
  <si>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</si>
  <si>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</si>
  <si>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</si>
  <si>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</si>
  <si>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</si>
  <si>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</si>
  <si>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</si>
  <si>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</si>
  <si>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</si>
  <si>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</si>
  <si>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</si>
  <si>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</si>
  <si>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</si>
  <si>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</si>
  <si>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</si>
  <si>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</si>
  <si>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</si>
  <si>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</si>
  <si>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</si>
  <si>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</si>
  <si>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</si>
  <si>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</si>
  <si>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</si>
  <si>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</si>
  <si>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</si>
  <si>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</si>
  <si>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</si>
  <si>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</si>
  <si>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</si>
  <si>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</si>
  <si>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</si>
  <si>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</si>
  <si>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</si>
  <si>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</si>
  <si>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</si>
  <si>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</si>
  <si>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</si>
  <si>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</si>
  <si>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</si>
  <si>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</si>
  <si>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</si>
  <si>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</si>
  <si>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</si>
  <si>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</si>
  <si>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</si>
  <si>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</si>
  <si>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</si>
  <si>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</si>
  <si>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</si>
  <si>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</si>
  <si>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</si>
  <si>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</si>
  <si>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</si>
  <si>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</si>
  <si>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</si>
  <si>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</si>
  <si>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</si>
  <si>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</si>
  <si>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</si>
  <si>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</si>
  <si>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</si>
  <si>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</si>
  <si>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</si>
  <si>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</si>
  <si>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</si>
  <si>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</si>
  <si>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</si>
  <si>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</si>
  <si>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</si>
  <si>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</si>
  <si>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</si>
  <si>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</si>
  <si>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</si>
  <si>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</si>
  <si>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</si>
  <si>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</si>
  <si>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</si>
  <si>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</si>
  <si>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</si>
  <si>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</si>
  <si>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</si>
  <si>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</si>
  <si>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</si>
  <si>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</si>
  <si>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</si>
  <si>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</si>
  <si>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</si>
  <si>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</si>
  <si>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</si>
  <si>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</si>
  <si>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</si>
  <si>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</si>
  <si>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</si>
  <si>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</si>
  <si>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</si>
  <si>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</si>
  <si>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</si>
  <si>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</si>
  <si>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</si>
  <si>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</si>
  <si>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</si>
  <si>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</si>
  <si>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</si>
  <si>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</si>
  <si>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</si>
  <si>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</si>
  <si>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</si>
  <si>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</si>
  <si>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</si>
  <si>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</si>
  <si>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</si>
  <si>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</si>
  <si>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</si>
  <si>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</si>
  <si>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</si>
  <si>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</si>
  <si>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</si>
  <si>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</si>
  <si>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</si>
  <si>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</si>
  <si>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</si>
  <si>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</si>
  <si>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</si>
  <si>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</si>
  <si>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</si>
  <si>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</si>
  <si>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</si>
  <si>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</si>
  <si>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</si>
  <si>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</si>
  <si>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</si>
  <si>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</si>
  <si>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</si>
  <si>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</si>
  <si>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</si>
  <si>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</si>
  <si>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</si>
  <si>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</si>
  <si>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</si>
  <si>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</si>
  <si>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</si>
  <si>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</si>
  <si>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</si>
  <si>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</si>
  <si>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</si>
  <si>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</si>
  <si>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</si>
  <si>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</si>
  <si>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</si>
  <si>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</si>
  <si>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</si>
  <si>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</si>
  <si>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</si>
  <si>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</si>
  <si>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</si>
  <si>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</si>
  <si>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</si>
  <si>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</si>
  <si>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</si>
  <si>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</si>
  <si>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</si>
  <si>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</si>
  <si>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</si>
  <si>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</si>
  <si>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</si>
  <si>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</si>
  <si>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</si>
  <si>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</si>
  <si>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</si>
  <si>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</si>
  <si>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</si>
  <si>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</si>
  <si>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</si>
  <si>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</si>
  <si>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</si>
  <si>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</si>
  <si>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</si>
  <si>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</si>
  <si>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</si>
  <si>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</si>
  <si>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</si>
  <si>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</si>
  <si>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</si>
  <si>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</si>
  <si>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</si>
  <si>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</si>
  <si>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</si>
  <si>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</si>
  <si>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</si>
  <si>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</si>
  <si>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</si>
  <si>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</si>
  <si>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</si>
  <si>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</si>
  <si>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</si>
  <si>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</si>
  <si>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</si>
  <si>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</si>
  <si>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</si>
  <si>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</si>
  <si>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</si>
  <si>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</si>
  <si>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</si>
  <si>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</si>
  <si>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</si>
  <si>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</si>
  <si>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</si>
  <si>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</si>
  <si>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</si>
  <si>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</si>
  <si>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</si>
  <si>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</si>
  <si>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</si>
  <si>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</si>
  <si>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</si>
  <si>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</si>
  <si>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</si>
  <si>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</si>
  <si>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</si>
  <si>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</si>
  <si>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</si>
  <si>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</si>
  <si>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</si>
  <si>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</si>
  <si>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</si>
  <si>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</si>
  <si>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</si>
  <si>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</si>
  <si>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</si>
  <si>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</si>
  <si>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</si>
  <si>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</si>
  <si>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</si>
  <si>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</si>
  <si>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</si>
  <si>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</si>
  <si>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</si>
  <si>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</si>
  <si>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</si>
  <si>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</si>
  <si>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</si>
  <si>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</si>
  <si>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</si>
  <si>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</si>
  <si>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</si>
  <si>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</si>
  <si>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</si>
  <si>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</si>
  <si>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</si>
  <si>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</si>
  <si>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</si>
  <si>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</si>
  <si>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</si>
  <si>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</si>
  <si>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</si>
  <si>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</si>
  <si>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</si>
  <si>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</si>
  <si>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</si>
  <si>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</si>
  <si>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</si>
  <si>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</si>
  <si>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</si>
  <si>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</si>
  <si>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</si>
  <si>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</si>
  <si>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</si>
  <si>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</si>
  <si>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</si>
  <si>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</si>
  <si>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</si>
  <si>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</si>
  <si>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</si>
  <si>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</si>
  <si>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</si>
  <si>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</si>
  <si>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</si>
  <si>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</si>
  <si>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</si>
  <si>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</si>
  <si>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</si>
  <si>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</si>
  <si>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</si>
  <si>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</si>
  <si>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</si>
  <si>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</si>
  <si>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</si>
  <si>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</si>
  <si>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</si>
  <si>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</si>
  <si>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</si>
  <si>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</si>
  <si>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</si>
  <si>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</si>
  <si>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</si>
  <si>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</si>
  <si>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</si>
  <si>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</si>
  <si>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</si>
  <si>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</si>
  <si>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</si>
  <si>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</si>
  <si>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</si>
  <si>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</si>
  <si>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</si>
  <si>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</si>
  <si>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</si>
  <si>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</si>
  <si>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</si>
  <si>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</si>
  <si>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</si>
  <si>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</si>
  <si>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</si>
  <si>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</si>
  <si>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</si>
  <si>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</si>
  <si>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</si>
  <si>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</si>
  <si>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</si>
  <si>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</si>
  <si>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</si>
  <si>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</si>
  <si>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</si>
  <si>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</si>
  <si>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</si>
  <si>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</si>
  <si>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</si>
  <si>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</si>
  <si>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</si>
  <si>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</si>
  <si>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</si>
  <si>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</si>
  <si>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</si>
  <si>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</si>
  <si>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</si>
  <si>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</si>
  <si>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</si>
  <si>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</si>
  <si>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</si>
  <si>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</si>
  <si>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</si>
  <si>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</si>
  <si>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</si>
  <si>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</si>
  <si>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</si>
  <si>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</si>
  <si>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</si>
  <si>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</si>
  <si>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</si>
  <si>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</si>
  <si>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</si>
  <si>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</si>
  <si>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</si>
  <si>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</si>
  <si>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</si>
  <si>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</si>
  <si>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</si>
  <si>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</si>
  <si>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</si>
  <si>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</si>
  <si>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</si>
  <si>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</si>
  <si>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</si>
  <si>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</si>
  <si>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</si>
  <si>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</si>
  <si>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</si>
  <si>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</si>
  <si>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</si>
  <si>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</si>
  <si>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</si>
  <si>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</si>
  <si>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</si>
  <si>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</si>
  <si>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</si>
  <si>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</si>
  <si>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</si>
  <si>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</si>
  <si>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</si>
  <si>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</si>
  <si>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</si>
  <si>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</si>
  <si>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</si>
  <si>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</si>
  <si>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</si>
  <si>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</si>
  <si>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</si>
  <si>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</si>
  <si>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</si>
  <si>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</si>
  <si>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</si>
  <si>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</si>
  <si>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</si>
  <si>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</si>
  <si>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</si>
  <si>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</si>
  <si>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</si>
  <si>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</si>
  <si>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</si>
  <si>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</si>
  <si>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</si>
  <si>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</si>
  <si>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</si>
  <si>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</si>
  <si>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</si>
  <si>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</si>
  <si>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</si>
  <si>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</si>
  <si>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</si>
  <si>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</si>
  <si>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</si>
  <si>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</si>
  <si>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</si>
  <si>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</si>
  <si>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</si>
  <si>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</si>
  <si>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</si>
  <si>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</si>
  <si>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</si>
  <si>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</si>
  <si>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</si>
  <si>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</si>
  <si>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</si>
  <si>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</si>
  <si>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</si>
  <si>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</si>
  <si>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</si>
  <si>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</si>
  <si>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</si>
  <si>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</si>
  <si>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</si>
  <si>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</si>
  <si>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</si>
  <si>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</si>
  <si>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</si>
  <si>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</si>
  <si>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</si>
  <si>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</si>
  <si>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</si>
  <si>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</si>
  <si>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</si>
  <si>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</si>
  <si>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</si>
  <si>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</si>
  <si>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</si>
  <si>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</si>
  <si>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</si>
  <si>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</si>
  <si>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</si>
  <si>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</si>
  <si>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</si>
  <si>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</si>
  <si>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</si>
  <si>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</si>
  <si>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</si>
  <si>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</si>
  <si>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</si>
  <si>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</si>
  <si>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</si>
  <si>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</si>
  <si>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</si>
  <si>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</si>
  <si>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</si>
  <si>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</si>
  <si>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</si>
  <si>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</si>
  <si>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</si>
  <si>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</si>
  <si>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</si>
  <si>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</si>
  <si>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</si>
  <si>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</si>
  <si>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</si>
  <si>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</si>
  <si>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</si>
  <si>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</si>
  <si>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</si>
  <si>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</si>
  <si>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</si>
  <si>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</si>
  <si>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</si>
  <si>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</si>
  <si>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</si>
  <si>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</si>
  <si>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</si>
  <si>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</si>
  <si>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</si>
  <si>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</si>
  <si>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</si>
  <si>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</si>
  <si>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</si>
  <si>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</si>
  <si>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</si>
  <si>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</si>
  <si>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</si>
  <si>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</si>
  <si>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</si>
  <si>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</si>
  <si>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</si>
  <si>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</si>
  <si>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</si>
  <si>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</si>
  <si>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</si>
  <si>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</si>
  <si>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</si>
  <si>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</si>
  <si>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</si>
  <si>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</si>
  <si>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</si>
  <si>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</si>
  <si>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</si>
  <si>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</si>
  <si>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</si>
  <si>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</si>
  <si>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</si>
  <si>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</si>
  <si>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</si>
  <si>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</si>
  <si>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</si>
  <si>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</si>
  <si>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</si>
  <si>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</si>
  <si>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</si>
  <si>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</si>
  <si>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</si>
  <si>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</si>
  <si>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</si>
  <si>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</si>
  <si>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</si>
  <si>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</si>
  <si>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</si>
  <si>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</si>
  <si>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</si>
  <si>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</si>
  <si>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</si>
  <si>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</si>
  <si>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</si>
  <si>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</si>
  <si>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</si>
  <si>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</si>
  <si>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</si>
  <si>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</si>
  <si>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</si>
  <si>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</si>
  <si>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</si>
  <si>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</si>
  <si>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</si>
  <si>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</si>
  <si>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</si>
  <si>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</si>
  <si>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</si>
  <si>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</si>
  <si>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</si>
  <si>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</si>
  <si>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</si>
  <si>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</si>
  <si>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</si>
  <si>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</si>
  <si>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</si>
  <si>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</si>
  <si>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</si>
  <si>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</si>
  <si>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</si>
  <si>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</si>
  <si>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</si>
  <si>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</si>
  <si>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</si>
  <si>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</si>
  <si>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</si>
  <si>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</si>
  <si>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</si>
  <si>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</si>
  <si>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</si>
  <si>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</si>
  <si>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</si>
  <si>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</si>
  <si>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</si>
  <si>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</si>
  <si>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</si>
  <si>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</si>
  <si>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</si>
  <si>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</si>
  <si>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</si>
  <si>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</si>
  <si>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</si>
  <si>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</si>
  <si>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</si>
  <si>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</si>
  <si>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</si>
  <si>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</si>
  <si>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</si>
  <si>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</si>
  <si>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</si>
  <si>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</si>
  <si>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</si>
  <si>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</si>
  <si>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</si>
  <si>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</si>
  <si>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</si>
  <si>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</si>
  <si>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</si>
  <si>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</si>
  <si>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</si>
  <si>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</si>
  <si>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</si>
  <si>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</si>
  <si>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</si>
  <si>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</si>
  <si>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</si>
  <si>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</si>
  <si>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</si>
  <si>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</si>
  <si>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</si>
  <si>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</si>
  <si>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</si>
  <si>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</si>
  <si>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</si>
  <si>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</si>
  <si>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</si>
  <si>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</si>
  <si>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</si>
  <si>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</si>
  <si>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</si>
  <si>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</si>
  <si>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</si>
  <si>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</si>
  <si>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</si>
  <si>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</si>
  <si>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</si>
  <si>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</si>
  <si>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</si>
  <si>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</si>
  <si>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</si>
  <si>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</si>
  <si>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</si>
  <si>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</si>
  <si>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</si>
  <si>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</si>
  <si>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</si>
  <si>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</si>
  <si>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</si>
  <si>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</si>
  <si>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</si>
  <si>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</si>
  <si>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</si>
  <si>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</si>
  <si>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</si>
  <si>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</si>
  <si>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</si>
  <si>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</si>
  <si>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</si>
  <si>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</si>
  <si>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</si>
  <si>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</si>
  <si>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</si>
  <si>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</si>
  <si>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</si>
  <si>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</si>
  <si>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</si>
  <si>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</si>
  <si>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</si>
  <si>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</si>
  <si>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</si>
  <si>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</si>
  <si>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</si>
  <si>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</si>
  <si>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</si>
  <si>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</si>
  <si>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</si>
  <si>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</si>
  <si>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</si>
  <si>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</si>
  <si>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</si>
  <si>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</si>
  <si>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</si>
  <si>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</si>
  <si>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</si>
  <si>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</si>
  <si>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</si>
  <si>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</si>
  <si>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</si>
  <si>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</si>
  <si>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</si>
  <si>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</si>
  <si>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</si>
  <si>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</si>
  <si>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</si>
  <si>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</si>
  <si>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</si>
  <si>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</si>
  <si>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</si>
  <si>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</si>
  <si>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</si>
  <si>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</si>
  <si>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</si>
  <si>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</si>
  <si>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</si>
  <si>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</si>
  <si>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</si>
  <si>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</si>
  <si>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</si>
  <si>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</si>
  <si>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</si>
  <si>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</si>
  <si>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</si>
  <si>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</si>
  <si>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</si>
  <si>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</si>
  <si>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</si>
  <si>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</si>
  <si>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</si>
  <si>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</si>
  <si>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</si>
  <si>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</si>
  <si>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</si>
  <si>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</si>
  <si>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</si>
  <si>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</si>
  <si>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</si>
  <si>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</si>
  <si>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</si>
  <si>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</si>
  <si>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</si>
  <si>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</si>
  <si>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</si>
  <si>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</si>
  <si>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</si>
  <si>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</si>
  <si>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</si>
  <si>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</si>
  <si>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</si>
  <si>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</si>
  <si>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</si>
  <si>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</si>
  <si>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</si>
  <si>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</si>
  <si>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</si>
  <si>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</si>
  <si>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</si>
  <si>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</si>
  <si>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</si>
  <si>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</si>
  <si>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</si>
  <si>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</si>
  <si>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</si>
  <si>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</si>
  <si>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</si>
  <si>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</si>
  <si>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</si>
  <si>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</si>
  <si>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</si>
  <si>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</si>
  <si>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</si>
  <si>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</si>
  <si>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</si>
  <si>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</si>
  <si>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</si>
  <si>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</si>
  <si>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</si>
  <si>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</si>
  <si>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</si>
  <si>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</si>
  <si>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</si>
  <si>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</si>
  <si>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</si>
  <si>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</si>
  <si>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</si>
  <si>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</si>
  <si>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</si>
  <si>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</si>
  <si>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</si>
  <si>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</si>
  <si>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</si>
  <si>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</si>
  <si>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</si>
  <si>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</si>
  <si>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</si>
  <si>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</si>
  <si>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</si>
  <si>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</si>
  <si>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</si>
  <si>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</si>
  <si>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</si>
  <si>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</si>
  <si>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</si>
  <si>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</si>
  <si>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</si>
  <si>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</si>
  <si>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</si>
  <si>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</si>
  <si>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</si>
  <si>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</si>
  <si>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</si>
  <si>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</si>
  <si>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</si>
  <si>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</si>
  <si>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</si>
  <si>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</si>
  <si>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</si>
  <si>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</si>
  <si>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</si>
  <si>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</si>
  <si>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</si>
  <si>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</si>
  <si>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</si>
  <si>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</si>
  <si>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</si>
  <si>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</si>
  <si>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</si>
  <si>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</si>
  <si>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</si>
  <si>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</si>
  <si>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</si>
  <si>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</si>
  <si>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</si>
  <si>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</si>
  <si>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</si>
  <si>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</si>
  <si>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</si>
  <si>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</si>
  <si>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</si>
  <si>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</si>
  <si>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</si>
  <si>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</si>
  <si>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</si>
  <si>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</si>
  <si>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</si>
  <si>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</si>
  <si>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</si>
  <si>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</si>
  <si>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</si>
  <si>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</si>
  <si>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</si>
  <si>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</si>
  <si>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</si>
  <si>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</si>
  <si>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</si>
  <si>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</si>
  <si>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</si>
  <si>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</si>
  <si>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</si>
  <si>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</si>
  <si>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</si>
  <si>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</si>
  <si>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</si>
  <si>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</si>
  <si>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</si>
  <si>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</si>
  <si>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</si>
  <si>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</si>
  <si>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</si>
  <si>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</si>
  <si>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</si>
  <si>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</si>
  <si>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</si>
  <si>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</si>
  <si>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</si>
  <si>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</si>
  <si>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</si>
  <si>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</si>
  <si>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</si>
  <si>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</si>
  <si>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</si>
  <si>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</si>
  <si>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</si>
  <si>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</si>
  <si>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</si>
  <si>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</si>
  <si>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</si>
  <si>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</si>
  <si>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</si>
  <si>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</si>
  <si>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</si>
  <si>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</si>
  <si>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</si>
  <si>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</si>
  <si>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</si>
  <si>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</si>
  <si>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</si>
  <si>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</si>
  <si>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</si>
  <si>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</si>
  <si>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</si>
  <si>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</si>
  <si>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</si>
  <si>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</si>
  <si>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</si>
  <si>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</si>
  <si>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</si>
  <si>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</si>
  <si>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</si>
  <si>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</si>
  <si>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</si>
  <si>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</si>
  <si>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</si>
  <si>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</si>
  <si>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</si>
  <si>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</si>
  <si>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</si>
  <si>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</si>
  <si>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</si>
  <si>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</si>
  <si>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</si>
  <si>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</si>
  <si>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</si>
  <si>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</si>
  <si>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</si>
  <si>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</si>
  <si>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</si>
  <si>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</si>
  <si>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</si>
  <si>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</si>
  <si>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</si>
  <si>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</si>
  <si>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</si>
  <si>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</si>
  <si>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</si>
  <si>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</si>
  <si>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</si>
  <si>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</si>
  <si>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</si>
  <si>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</si>
  <si>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</si>
  <si>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</si>
  <si>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</si>
  <si>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</si>
  <si>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</si>
  <si>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</si>
  <si>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</si>
  <si>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</si>
  <si>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</si>
  <si>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</si>
  <si>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</si>
  <si>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</si>
  <si>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</si>
  <si>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</si>
  <si>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</si>
  <si>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</si>
  <si>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</si>
  <si>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</si>
  <si>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</si>
  <si>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</si>
  <si>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</si>
  <si>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</si>
  <si>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</si>
  <si>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</si>
  <si>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</si>
  <si>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</si>
  <si>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</si>
  <si>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</si>
  <si>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</si>
  <si>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</si>
  <si>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</si>
  <si>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</si>
  <si>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</si>
  <si>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</si>
  <si>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</si>
  <si>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</si>
  <si>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</si>
  <si>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</si>
  <si>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</si>
  <si>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</si>
  <si>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</si>
  <si>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</si>
  <si>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</si>
  <si>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</si>
  <si>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</si>
  <si>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</si>
  <si>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</si>
  <si>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</si>
  <si>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</si>
  <si>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</si>
  <si>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</si>
  <si>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</si>
  <si>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</si>
  <si>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</si>
  <si>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</si>
  <si>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</si>
  <si>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</si>
  <si>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</si>
  <si>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</si>
  <si>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</si>
  <si>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</si>
  <si>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</si>
  <si>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</si>
  <si>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</si>
  <si>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</si>
  <si>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</si>
  <si>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</si>
  <si>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</si>
  <si>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</si>
  <si>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</si>
  <si>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</si>
  <si>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</si>
  <si>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</si>
  <si>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</si>
  <si>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</si>
  <si>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</si>
  <si>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</si>
  <si>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</si>
  <si>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</si>
  <si>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</si>
  <si>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</si>
  <si>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</si>
  <si>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</si>
  <si>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</si>
  <si>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</si>
  <si>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</si>
  <si>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</si>
  <si>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</si>
  <si>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</si>
  <si>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</si>
  <si>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</si>
  <si>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</si>
  <si>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</si>
  <si>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</si>
  <si>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</si>
  <si>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</si>
  <si>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</si>
  <si>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</si>
  <si>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</si>
  <si>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</si>
  <si>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</si>
  <si>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</si>
  <si>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</si>
  <si>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</si>
  <si>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</si>
  <si>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</si>
  <si>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</si>
  <si>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</si>
  <si>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</si>
  <si>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</si>
  <si>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</si>
  <si>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</si>
  <si>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</si>
  <si>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</si>
  <si>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</si>
  <si>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</si>
  <si>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</si>
  <si>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</si>
  <si>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</si>
  <si>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</si>
  <si>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</si>
  <si>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</si>
  <si>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</si>
  <si>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</si>
  <si>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</si>
  <si>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</si>
  <si>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</si>
  <si>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</si>
  <si>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</si>
  <si>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</si>
  <si>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</si>
  <si>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</si>
  <si>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</si>
  <si>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</si>
  <si>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</si>
  <si>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</si>
  <si>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</si>
  <si>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</si>
  <si>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</si>
  <si>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</si>
  <si>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</si>
  <si>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</si>
  <si>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</si>
  <si>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</si>
  <si>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</si>
  <si>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</si>
  <si>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</si>
  <si>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</si>
  <si>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</si>
  <si>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</si>
  <si>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</si>
  <si>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</si>
  <si>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</si>
  <si>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</si>
  <si>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</si>
  <si>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</si>
  <si>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</si>
  <si>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</si>
  <si>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</si>
  <si>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</si>
  <si>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</si>
  <si>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</si>
  <si>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</si>
  <si>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</si>
  <si>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</si>
  <si>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</si>
  <si>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</si>
  <si>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</si>
  <si>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</si>
  <si>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</si>
  <si>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</si>
  <si>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</si>
  <si>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</si>
  <si>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</si>
  <si>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</si>
  <si>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</si>
  <si>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</si>
  <si>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</si>
  <si>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</si>
  <si>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</si>
  <si>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</si>
  <si>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</si>
  <si>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</si>
  <si>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</si>
  <si>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</si>
  <si>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</si>
  <si>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</si>
  <si>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</si>
  <si>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</si>
  <si>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</si>
  <si>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</si>
  <si>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</si>
  <si>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</si>
  <si>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</si>
  <si>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</si>
  <si>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</si>
  <si>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</si>
  <si>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</si>
  <si>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</si>
  <si>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</si>
  <si>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</si>
  <si>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</si>
  <si>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</si>
  <si>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</si>
  <si>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</si>
  <si>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</si>
  <si>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</si>
  <si>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</si>
  <si>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</si>
  <si>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</si>
  <si>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</si>
  <si>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</si>
  <si>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</si>
  <si>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</si>
  <si>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</si>
  <si>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</si>
  <si>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</si>
  <si>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</si>
  <si>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</si>
  <si>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</si>
  <si>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</si>
  <si>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</si>
  <si>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</si>
  <si>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</si>
  <si>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</si>
  <si>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</si>
  <si>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</si>
  <si>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</si>
  <si>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</si>
  <si>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</si>
  <si>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</si>
  <si>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</si>
  <si>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</si>
  <si>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</si>
  <si>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</si>
  <si>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</si>
  <si>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</si>
  <si>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</si>
  <si>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</si>
  <si>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</si>
  <si>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</si>
  <si>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</si>
  <si>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</si>
  <si>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</si>
  <si>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</si>
  <si>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</si>
  <si>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</si>
  <si>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</si>
  <si>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</si>
  <si>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</si>
  <si>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</si>
  <si>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</si>
  <si>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</si>
  <si>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</si>
  <si>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</si>
  <si>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</si>
  <si>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</si>
  <si>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</si>
  <si>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</si>
  <si>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</si>
  <si>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</si>
  <si>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</si>
  <si>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</si>
  <si>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</si>
  <si>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</si>
  <si>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</si>
  <si>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</si>
  <si>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</si>
  <si>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</si>
  <si>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</si>
  <si>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</si>
  <si>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</si>
  <si>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</si>
  <si>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</si>
  <si>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</si>
  <si>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</si>
  <si>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</si>
  <si>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</si>
  <si>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</si>
  <si>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</si>
  <si>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</si>
  <si>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</si>
  <si>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</si>
  <si>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</si>
  <si>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</si>
  <si>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</si>
  <si>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</si>
  <si>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</si>
  <si>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</si>
  <si>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</si>
  <si>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</si>
  <si>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</si>
  <si>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</si>
  <si>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</si>
  <si>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</si>
  <si>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</si>
  <si>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</si>
  <si>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</si>
  <si>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</si>
  <si>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</si>
  <si>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</si>
  <si>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</si>
  <si>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</si>
  <si>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</si>
  <si>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</si>
  <si>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</si>
  <si>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</si>
  <si>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</si>
  <si>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</si>
  <si>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</si>
  <si>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</si>
  <si>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</si>
  <si>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</si>
  <si>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</si>
  <si>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</si>
  <si>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</si>
  <si>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</si>
  <si>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</si>
  <si>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</si>
  <si>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</si>
  <si>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</si>
  <si>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</si>
  <si>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</si>
  <si>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</si>
  <si>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</si>
  <si>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</si>
  <si>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</si>
  <si>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</si>
  <si>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</si>
  <si>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</si>
  <si>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</si>
  <si>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</si>
  <si>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</si>
  <si>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</si>
  <si>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</si>
  <si>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</si>
  <si>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</si>
  <si>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</si>
  <si>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</si>
  <si>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</si>
  <si>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</si>
  <si>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</si>
  <si>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</si>
  <si>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</si>
  <si>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</si>
  <si>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</si>
  <si>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</si>
  <si>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</si>
  <si>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</si>
  <si>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</si>
  <si>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</si>
  <si>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</si>
  <si>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</si>
  <si>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</si>
  <si>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</si>
  <si>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</si>
  <si>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</si>
  <si>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</si>
  <si>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</si>
  <si>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</si>
  <si>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</si>
  <si>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</si>
  <si>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</si>
  <si>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</si>
  <si>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</si>
  <si>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</si>
  <si>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</si>
  <si>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</si>
  <si>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</si>
  <si>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</si>
  <si>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</si>
  <si>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</si>
  <si>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</si>
  <si>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</si>
  <si>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</si>
  <si>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</si>
  <si>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</si>
  <si>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</si>
  <si>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</si>
  <si>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</si>
  <si>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</si>
  <si>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</si>
  <si>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</si>
  <si>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</si>
  <si>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</si>
  <si>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</si>
  <si>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</si>
  <si>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</si>
  <si>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</si>
  <si>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</si>
  <si>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</si>
  <si>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</si>
  <si>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</si>
  <si>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</si>
  <si>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</si>
  <si>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</si>
  <si>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</si>
  <si>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</si>
  <si>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</si>
  <si>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</si>
  <si>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</si>
  <si>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</si>
  <si>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</si>
  <si>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</si>
  <si>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</si>
  <si>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</si>
  <si>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</si>
  <si>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</si>
  <si>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</si>
  <si>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</si>
  <si>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</si>
  <si>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</si>
  <si>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</si>
  <si>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</si>
  <si>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</si>
  <si>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</si>
  <si>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</si>
  <si>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</si>
  <si>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</si>
  <si>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</si>
  <si>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</si>
  <si>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</si>
  <si>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</si>
  <si>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</si>
  <si>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</si>
  <si>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</si>
  <si>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</si>
  <si>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</si>
  <si>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</si>
  <si>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</si>
  <si>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</si>
  <si>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</si>
  <si>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</si>
  <si>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</si>
  <si>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</si>
  <si>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</si>
  <si>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</si>
  <si>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</si>
  <si>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</si>
  <si>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</si>
  <si>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</si>
  <si>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</si>
  <si>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</si>
  <si>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</si>
  <si>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</si>
  <si>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</si>
  <si>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</si>
  <si>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</si>
  <si>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</si>
  <si>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</si>
  <si>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</si>
  <si>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</si>
  <si>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</si>
  <si>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</si>
  <si>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</si>
  <si>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</si>
  <si>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</si>
  <si>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</si>
  <si>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</si>
  <si>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</si>
  <si>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</si>
  <si>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</si>
  <si>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</si>
  <si>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</si>
  <si>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</si>
  <si>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</si>
  <si>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</si>
  <si>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</si>
  <si>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</si>
  <si>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</si>
  <si>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</si>
  <si>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</si>
  <si>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</si>
  <si>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</si>
  <si>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</si>
  <si>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</si>
  <si>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</si>
  <si>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</si>
  <si>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</si>
  <si>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</si>
  <si>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</si>
  <si>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</si>
  <si>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</si>
  <si>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</si>
  <si>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</si>
  <si>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</si>
  <si>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</si>
  <si>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</si>
  <si>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</si>
  <si>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</si>
  <si>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</si>
  <si>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</si>
  <si>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</si>
  <si>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</si>
  <si>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</si>
  <si>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</si>
  <si>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</si>
  <si>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</si>
  <si>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</si>
  <si>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</si>
  <si>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</si>
  <si>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</si>
  <si>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</si>
  <si>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</si>
  <si>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</si>
  <si>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</si>
  <si>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</si>
  <si>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</si>
  <si>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</si>
  <si>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</si>
  <si>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</si>
  <si>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</si>
  <si>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</si>
  <si>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</si>
  <si>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</si>
  <si>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</si>
  <si>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</si>
  <si>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</si>
  <si>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</si>
  <si>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</si>
  <si>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</si>
  <si>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</si>
  <si>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</si>
  <si>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</si>
  <si>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</si>
  <si>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</si>
  <si>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</si>
  <si>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</si>
  <si>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</si>
  <si>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</si>
  <si>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</si>
  <si>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</si>
  <si>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</si>
  <si>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</si>
  <si>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</si>
  <si>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</si>
  <si>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</si>
  <si>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</si>
  <si>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</si>
  <si>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</si>
  <si>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</si>
  <si>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</si>
  <si>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</si>
  <si>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</si>
  <si>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</si>
  <si>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</si>
  <si>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</si>
  <si>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</si>
  <si>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</si>
  <si>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</si>
  <si>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</si>
  <si>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</si>
  <si>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</si>
  <si>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</si>
  <si>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</si>
  <si>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</si>
  <si>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</si>
  <si>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</si>
  <si>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</si>
  <si>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</si>
  <si>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</si>
  <si>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</si>
  <si>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</si>
  <si>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</si>
  <si>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</si>
  <si>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</si>
  <si>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</si>
  <si>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</si>
  <si>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</si>
  <si>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</si>
  <si>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</si>
  <si>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</si>
  <si>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</si>
  <si>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</si>
  <si>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</si>
  <si>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</si>
  <si>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</si>
  <si>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</si>
  <si>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</si>
  <si>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</si>
  <si>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</si>
  <si>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</si>
  <si>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</si>
  <si>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</si>
  <si>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</si>
  <si>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</si>
  <si>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</si>
  <si>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</si>
  <si>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</si>
  <si>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</si>
  <si>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</si>
  <si>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</si>
  <si>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</si>
  <si>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</si>
  <si>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</si>
  <si>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</si>
  <si>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</si>
  <si>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</si>
  <si>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</si>
  <si>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</si>
  <si>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</si>
  <si>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</si>
  <si>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</si>
  <si>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</si>
  <si>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</si>
  <si>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</si>
  <si>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</si>
  <si>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</si>
  <si>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</si>
  <si>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</si>
  <si>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</si>
  <si>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</si>
  <si>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</si>
  <si>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</si>
  <si>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</si>
  <si>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</si>
  <si>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</si>
  <si>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</si>
  <si>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</si>
  <si>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</si>
  <si>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</si>
  <si>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</si>
  <si>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</si>
  <si>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</si>
  <si>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</si>
  <si>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</si>
  <si>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</si>
  <si>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</si>
  <si>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</si>
  <si>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</si>
  <si>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</si>
  <si>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</si>
  <si>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</si>
  <si>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</si>
  <si>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</si>
  <si>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</si>
  <si>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</si>
  <si>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</si>
  <si>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</si>
  <si>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</si>
  <si>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</si>
  <si>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</si>
  <si>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</si>
  <si>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</si>
  <si>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</si>
  <si>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</si>
  <si>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</si>
  <si>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</si>
  <si>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</si>
  <si>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</si>
  <si>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</si>
  <si>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</si>
  <si>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</si>
  <si>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</si>
  <si>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</si>
  <si>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</si>
  <si>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</si>
  <si>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</si>
  <si>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</si>
  <si>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</si>
  <si>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</si>
  <si>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</si>
  <si>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</si>
  <si>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</si>
  <si>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</si>
  <si>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</si>
  <si>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</si>
  <si>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</si>
  <si>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</si>
  <si>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</si>
  <si>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</si>
  <si>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</si>
  <si>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</si>
  <si>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</si>
  <si>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</si>
  <si>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</si>
  <si>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</si>
  <si>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</si>
  <si>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</si>
  <si>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</si>
  <si>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</si>
  <si>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</si>
  <si>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</si>
  <si>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</si>
  <si>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</si>
  <si>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</si>
  <si>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</si>
  <si>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</si>
  <si>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</si>
  <si>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</si>
  <si>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</si>
  <si>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</si>
  <si>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</si>
  <si>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</si>
  <si>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</si>
  <si>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</si>
  <si>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</si>
  <si>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</si>
  <si>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</si>
  <si>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</si>
  <si>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</si>
  <si>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</si>
  <si>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</si>
  <si>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</si>
  <si>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</si>
  <si>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</si>
  <si>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</si>
  <si>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</si>
  <si>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</si>
  <si>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</si>
  <si>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</si>
  <si>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</si>
  <si>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</si>
  <si>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</si>
  <si>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</si>
  <si>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</si>
  <si>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</si>
  <si>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</si>
  <si>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</si>
  <si>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</si>
  <si>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</si>
  <si>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</si>
  <si>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</si>
  <si>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</si>
  <si>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</si>
  <si>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</si>
  <si>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</si>
  <si>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</si>
  <si>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</si>
  <si>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</si>
  <si>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</si>
  <si>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</si>
  <si>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</si>
  <si>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</si>
  <si>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</si>
  <si>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</si>
  <si>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</si>
  <si>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</si>
  <si>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</si>
  <si>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</si>
  <si>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</si>
  <si>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</si>
  <si>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</si>
  <si>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</si>
  <si>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</si>
  <si>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</si>
  <si>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</si>
  <si>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</si>
  <si>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</si>
  <si>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</si>
  <si>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</si>
  <si>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</si>
  <si>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</si>
  <si>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</si>
  <si>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</si>
  <si>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</si>
  <si>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</si>
  <si>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</si>
  <si>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</si>
  <si>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</si>
  <si>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</si>
  <si>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</si>
  <si>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</si>
  <si>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</si>
  <si>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</si>
  <si>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</si>
  <si>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</si>
  <si>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</si>
  <si>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</si>
  <si>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</si>
  <si>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</si>
  <si>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</si>
  <si>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</si>
  <si>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</si>
  <si>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</si>
  <si>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</si>
  <si>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</si>
  <si>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</si>
  <si>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</si>
  <si>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</si>
  <si>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</si>
  <si>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</si>
  <si>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</si>
  <si>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</si>
  <si>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</si>
  <si>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</si>
  <si>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</si>
  <si>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</si>
  <si>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</si>
  <si>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</si>
  <si>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</si>
  <si>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</si>
  <si>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</si>
  <si>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</si>
  <si>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</si>
  <si>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</si>
  <si>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</si>
  <si>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</si>
  <si>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</si>
  <si>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</si>
  <si>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</si>
  <si>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</si>
  <si>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</si>
  <si>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</si>
  <si>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</si>
  <si>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</si>
  <si>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</si>
  <si>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</si>
  <si>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</si>
  <si>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</si>
  <si>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</si>
  <si>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</si>
  <si>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</si>
  <si>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</si>
  <si>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</si>
  <si>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</si>
  <si>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</si>
  <si>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</si>
  <si>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</si>
  <si>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</si>
  <si>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</si>
  <si>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</si>
  <si>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</si>
  <si>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</si>
  <si>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</si>
  <si>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</si>
  <si>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</si>
  <si>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</si>
  <si>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</si>
  <si>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</si>
  <si>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</si>
  <si>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</si>
  <si>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</si>
  <si>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</si>
  <si>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</si>
  <si>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</si>
  <si>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</si>
  <si>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</si>
  <si>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</si>
  <si>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</si>
  <si>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</si>
  <si>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</si>
  <si>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</si>
  <si>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</si>
  <si>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</si>
  <si>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</si>
  <si>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</si>
  <si>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</si>
  <si>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</si>
  <si>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</si>
  <si>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</si>
  <si>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</si>
  <si>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</si>
  <si>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</si>
  <si>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</si>
  <si>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</si>
  <si>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</si>
  <si>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</si>
  <si>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</si>
  <si>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</si>
  <si>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</si>
  <si>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</si>
  <si>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</si>
  <si>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</si>
  <si>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</si>
  <si>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</si>
  <si>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</si>
  <si>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</si>
  <si>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</si>
  <si>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</si>
  <si>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</si>
  <si>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</si>
  <si>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</si>
  <si>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</si>
  <si>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</si>
  <si>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</si>
  <si>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</si>
  <si>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</si>
  <si>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</si>
  <si>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</si>
  <si>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</si>
  <si>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</si>
  <si>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</si>
  <si>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</si>
  <si>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</si>
  <si>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</si>
  <si>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</si>
  <si>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</si>
  <si>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</si>
  <si>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</si>
  <si>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</si>
  <si>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</si>
  <si>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</si>
  <si>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</si>
  <si>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</si>
  <si>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</si>
  <si>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</si>
  <si>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</si>
  <si>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</si>
  <si>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</si>
  <si>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</si>
  <si>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</si>
  <si>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</si>
  <si>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</si>
  <si>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</si>
  <si>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</si>
  <si>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</si>
  <si>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</si>
  <si>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</si>
  <si>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</si>
  <si>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</si>
  <si>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</si>
  <si>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</si>
  <si>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</si>
  <si>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</si>
  <si>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</si>
  <si>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</si>
  <si>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</si>
  <si>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</si>
  <si>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</si>
  <si>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</si>
  <si>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</si>
  <si>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</si>
  <si>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</si>
  <si>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</si>
  <si>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</si>
  <si>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</si>
  <si>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</si>
  <si>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</si>
  <si>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</si>
  <si>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</si>
  <si>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</si>
  <si>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</si>
  <si>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</si>
  <si>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</si>
  <si>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</si>
  <si>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</si>
  <si>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</si>
  <si>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</si>
  <si>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</si>
  <si>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</si>
  <si>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</si>
  <si>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</si>
  <si>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</si>
  <si>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</si>
  <si>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</si>
  <si>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</si>
  <si>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</si>
  <si>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</si>
  <si>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</si>
  <si>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</si>
  <si>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</si>
  <si>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</si>
  <si>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</si>
  <si>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</si>
  <si>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</si>
  <si>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</si>
  <si>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</si>
  <si>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</si>
  <si>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</si>
  <si>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</si>
  <si>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</si>
  <si>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</si>
  <si>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</si>
  <si>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</si>
  <si>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</si>
  <si>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</si>
  <si>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</si>
  <si>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</si>
  <si>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</si>
  <si>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</si>
  <si>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</si>
  <si>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</si>
  <si>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</si>
  <si>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</si>
  <si>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</si>
  <si>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</si>
  <si>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</si>
  <si>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</si>
  <si>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</si>
  <si>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</si>
  <si>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</si>
  <si>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</si>
  <si>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</si>
  <si>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</si>
  <si>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</si>
  <si>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</si>
  <si>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</si>
  <si>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</si>
  <si>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</si>
  <si>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</si>
  <si>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</si>
  <si>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</si>
  <si>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</si>
  <si>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</si>
  <si>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</si>
  <si>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</si>
  <si>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</si>
  <si>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</si>
  <si>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</si>
  <si>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</si>
  <si>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</si>
  <si>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</si>
  <si>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</si>
  <si>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</si>
  <si>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</si>
  <si>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</si>
  <si>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</si>
  <si>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</si>
  <si>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</si>
  <si>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</si>
  <si>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</si>
  <si>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</si>
  <si>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</si>
  <si>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</si>
  <si>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</si>
  <si>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</si>
  <si>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</si>
  <si>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</si>
  <si>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</si>
  <si>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</si>
  <si>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</si>
  <si>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</si>
  <si>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</si>
  <si>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</si>
  <si>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</si>
  <si>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</si>
  <si>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</si>
  <si>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</si>
  <si>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</si>
  <si>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</si>
  <si>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</si>
  <si>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</si>
  <si>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</si>
  <si>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</si>
  <si>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</si>
  <si>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</si>
  <si>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</si>
  <si>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</si>
  <si>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</si>
  <si>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</si>
  <si>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</si>
  <si>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</si>
  <si>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</si>
  <si>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</si>
  <si>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</si>
  <si>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</si>
  <si>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</si>
  <si>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</si>
  <si>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</si>
  <si>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</si>
  <si>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</si>
  <si>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</si>
  <si>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</si>
  <si>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</si>
  <si>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</si>
  <si>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</si>
  <si>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</si>
  <si>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</si>
  <si>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</si>
  <si>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</si>
  <si>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</si>
  <si>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</si>
  <si>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</si>
  <si>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</si>
  <si>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</si>
  <si>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</si>
  <si>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</si>
  <si>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</si>
  <si>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</si>
  <si>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</si>
  <si>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</si>
  <si>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</si>
  <si>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</si>
  <si>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</si>
  <si>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</si>
  <si>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</si>
  <si>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</si>
  <si>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</si>
  <si>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</si>
  <si>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</si>
  <si>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</si>
  <si>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</si>
  <si>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</si>
  <si>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</si>
  <si>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</si>
  <si>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</si>
  <si>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</si>
  <si>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</si>
  <si>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</si>
  <si>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</si>
  <si>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</si>
  <si>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</si>
  <si>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</si>
  <si>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</si>
  <si>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</si>
  <si>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</si>
  <si>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</si>
  <si>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</si>
  <si>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</si>
  <si>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</si>
  <si>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</si>
  <si>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</si>
  <si>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</si>
  <si>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</si>
  <si>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</si>
  <si>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</si>
  <si>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</si>
  <si>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</si>
  <si>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</si>
  <si>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</si>
  <si>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</si>
  <si>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</si>
  <si>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</si>
  <si>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</si>
  <si>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</si>
  <si>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</si>
  <si>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</si>
  <si>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</si>
  <si>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</si>
  <si>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</si>
  <si>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</si>
  <si>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</si>
  <si>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</si>
  <si>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</si>
  <si>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</si>
  <si>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</si>
  <si>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</si>
  <si>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</si>
  <si>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</si>
  <si>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</si>
  <si>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</si>
  <si>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</si>
  <si>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</si>
  <si>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</si>
  <si>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</si>
  <si>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</si>
  <si>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</si>
  <si>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</si>
  <si>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</si>
  <si>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</si>
  <si>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</si>
  <si>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</si>
  <si>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</si>
  <si>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</si>
  <si>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</si>
  <si>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</si>
  <si>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</si>
  <si>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</si>
  <si>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</si>
  <si>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</si>
  <si>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</si>
  <si>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</si>
  <si>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</si>
  <si>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</si>
  <si>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</si>
  <si>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</si>
  <si>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</si>
  <si>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</si>
  <si>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</si>
  <si>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</si>
  <si>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</si>
  <si>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</si>
  <si>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</si>
  <si>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</si>
  <si>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</si>
  <si>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</si>
  <si>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</si>
  <si>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</si>
  <si>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</si>
  <si>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</si>
  <si>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</si>
  <si>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</si>
  <si>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</si>
  <si>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</si>
  <si>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</si>
  <si>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</si>
  <si>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</si>
  <si>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</si>
  <si>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</si>
  <si>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</si>
  <si>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</si>
  <si>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</si>
  <si>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</si>
  <si>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</si>
  <si>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</si>
  <si>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</si>
  <si>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</si>
  <si>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</si>
  <si>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</si>
  <si>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</si>
  <si>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</si>
  <si>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</si>
  <si>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</si>
  <si>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</si>
  <si>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</si>
  <si>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</si>
  <si>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</si>
  <si>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</si>
  <si>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</si>
  <si>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</si>
  <si>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</si>
  <si>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</si>
  <si>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</si>
  <si>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</si>
  <si>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</si>
  <si>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</si>
  <si>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</si>
  <si>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</si>
  <si>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</si>
  <si>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</si>
  <si>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</si>
  <si>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</si>
  <si>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</si>
  <si>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</si>
  <si>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</si>
  <si>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</si>
  <si>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</si>
  <si>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</si>
  <si>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</si>
  <si>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</si>
  <si>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</si>
  <si>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</si>
  <si>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</si>
  <si>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</si>
  <si>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</si>
  <si>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</si>
  <si>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</si>
  <si>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</si>
  <si>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</si>
  <si>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</si>
  <si>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</si>
  <si>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</si>
  <si>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</si>
  <si>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</si>
  <si>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</si>
  <si>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</si>
  <si>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</si>
  <si>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</si>
  <si>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</si>
  <si>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</si>
  <si>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</si>
  <si>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</si>
  <si>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</si>
  <si>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</si>
  <si>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</si>
  <si>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</si>
  <si>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</si>
  <si>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</si>
  <si>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</si>
  <si>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</si>
  <si>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</si>
  <si>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</si>
  <si>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</si>
  <si>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</si>
  <si>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</si>
  <si>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</si>
  <si>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</si>
  <si>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</si>
  <si>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</si>
  <si>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</si>
  <si>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</si>
  <si>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</si>
  <si>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</si>
  <si>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</si>
  <si>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</si>
  <si>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</si>
  <si>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</si>
  <si>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</si>
  <si>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</si>
  <si>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</si>
  <si>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</si>
  <si>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</si>
  <si>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</si>
  <si>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</si>
  <si>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</si>
  <si>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</si>
  <si>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</si>
  <si>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</si>
  <si>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</si>
  <si>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</si>
  <si>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</si>
  <si>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</si>
  <si>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</si>
  <si>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</si>
  <si>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</si>
  <si>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</si>
  <si>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</si>
  <si>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</si>
  <si>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</si>
  <si>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</si>
  <si>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</si>
  <si>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</si>
  <si>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</si>
  <si>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</si>
  <si>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</si>
  <si>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</si>
  <si>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</si>
  <si>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</si>
  <si>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</si>
  <si>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</si>
  <si>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</si>
  <si>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</si>
  <si>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</si>
  <si>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</si>
  <si>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</si>
  <si>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</si>
  <si>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</si>
  <si>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</si>
  <si>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</si>
  <si>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</si>
  <si>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</si>
  <si>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</si>
  <si>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</si>
  <si>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</si>
  <si>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</si>
  <si>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</si>
  <si>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</si>
  <si>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</si>
  <si>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</si>
  <si>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</si>
  <si>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</si>
  <si>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</si>
  <si>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</si>
  <si>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</si>
  <si>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</si>
  <si>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</si>
  <si>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</si>
  <si>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</si>
  <si>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</si>
  <si>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</si>
  <si>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</si>
  <si>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</si>
  <si>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</si>
  <si>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</si>
  <si>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</si>
  <si>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</si>
  <si>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</si>
  <si>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</si>
  <si>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</si>
  <si>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</si>
  <si>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</si>
  <si>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</si>
  <si>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</si>
  <si>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</si>
  <si>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</si>
  <si>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</si>
  <si>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</si>
  <si>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</si>
  <si>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</si>
  <si>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</si>
  <si>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</si>
  <si>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</si>
  <si>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</si>
  <si>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</si>
  <si>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</si>
  <si>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</si>
  <si>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</si>
  <si>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</si>
  <si>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</si>
  <si>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</si>
  <si>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</si>
  <si>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</si>
  <si>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</si>
  <si>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</si>
  <si>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</si>
  <si>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</si>
  <si>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</si>
  <si>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</si>
  <si>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</si>
  <si>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</si>
  <si>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</si>
  <si>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</si>
  <si>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</si>
  <si>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</si>
  <si>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</si>
  <si>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</si>
  <si>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</si>
  <si>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</si>
  <si>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</si>
  <si>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</si>
  <si>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</si>
  <si>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</si>
  <si>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</si>
  <si>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</si>
  <si>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</si>
  <si>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</si>
  <si>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</si>
  <si>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</si>
  <si>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</si>
  <si>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</si>
  <si>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</si>
  <si>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</si>
  <si>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</si>
  <si>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</si>
  <si>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</si>
  <si>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</si>
  <si>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</si>
  <si>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</si>
  <si>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</si>
  <si>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</si>
  <si>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</si>
  <si>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</si>
  <si>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</si>
  <si>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</si>
  <si>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</si>
  <si>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</si>
  <si>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</si>
  <si>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</si>
  <si>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</si>
  <si>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</si>
  <si>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</si>
  <si>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</si>
  <si>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</si>
  <si>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</si>
  <si>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</si>
  <si>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</si>
  <si>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</si>
  <si>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</si>
  <si>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</si>
  <si>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</si>
  <si>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</si>
  <si>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</si>
  <si>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</si>
  <si>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</si>
  <si>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</si>
  <si>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</si>
  <si>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</si>
  <si>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</si>
  <si>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</si>
  <si>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</si>
  <si>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</si>
  <si>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</si>
  <si>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</si>
  <si>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</si>
  <si>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</si>
  <si>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</si>
  <si>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</si>
  <si>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</si>
  <si>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</si>
  <si>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</si>
  <si>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</si>
  <si>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</si>
  <si>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</si>
  <si>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</si>
  <si>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</si>
  <si>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</si>
  <si>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</si>
  <si>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</si>
  <si>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</si>
  <si>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</si>
  <si>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</si>
  <si>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</si>
  <si>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</si>
  <si>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</si>
  <si>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</si>
  <si>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</si>
  <si>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</si>
  <si>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</si>
  <si>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</si>
  <si>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</si>
  <si>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</si>
  <si>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</si>
  <si>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</si>
  <si>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</si>
  <si>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</si>
  <si>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</si>
  <si>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</si>
  <si>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</si>
  <si>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</si>
  <si>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</si>
  <si>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</si>
  <si>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</si>
  <si>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</si>
  <si>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</si>
  <si>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</si>
  <si>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</si>
  <si>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</si>
  <si>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</si>
  <si>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</si>
  <si>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</si>
  <si>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</si>
  <si>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</si>
  <si>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</si>
  <si>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</si>
  <si>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</si>
  <si>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</si>
  <si>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</si>
  <si>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</si>
  <si>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</si>
  <si>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</si>
  <si>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</si>
  <si>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</si>
  <si>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</si>
  <si>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</si>
  <si>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</si>
  <si>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</si>
  <si>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</si>
  <si>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</si>
  <si>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</si>
  <si>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</si>
  <si>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</si>
  <si>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</si>
  <si>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</si>
  <si>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</si>
  <si>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</si>
  <si>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</si>
  <si>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</si>
  <si>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</si>
  <si>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</si>
  <si>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</si>
  <si>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</si>
  <si>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</si>
  <si>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</si>
  <si>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</si>
  <si>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</si>
  <si>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</si>
  <si>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</si>
  <si>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</si>
  <si>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</si>
  <si>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</si>
  <si>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</si>
  <si>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</si>
  <si>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</si>
  <si>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</si>
  <si>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</si>
  <si>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</si>
  <si>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</si>
  <si>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</si>
  <si>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</si>
  <si>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</si>
  <si>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</si>
  <si>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</si>
  <si>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</si>
  <si>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</si>
  <si>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</si>
  <si>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</si>
  <si>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</si>
  <si>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</si>
  <si>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</si>
  <si>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</si>
  <si>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</si>
  <si>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</si>
  <si>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</si>
  <si>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</si>
  <si>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</si>
  <si>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</si>
  <si>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</si>
  <si>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</si>
  <si>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</si>
  <si>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</si>
  <si>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</si>
  <si>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</si>
  <si>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</si>
  <si>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</si>
  <si>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</si>
  <si>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</si>
  <si>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</si>
  <si>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</si>
  <si>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</si>
  <si>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</si>
  <si>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</si>
  <si>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</si>
  <si>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</si>
  <si>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</si>
  <si>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</si>
  <si>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</si>
  <si>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</si>
  <si>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</si>
  <si>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</si>
  <si>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</si>
  <si>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</si>
  <si>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</si>
  <si>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</si>
  <si>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</si>
  <si>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</si>
  <si>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</si>
  <si>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</si>
  <si>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</si>
  <si>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</si>
  <si>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</si>
  <si>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</si>
  <si>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</si>
  <si>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</si>
  <si>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</si>
  <si>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</si>
  <si>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</si>
  <si>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</si>
  <si>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</si>
  <si>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</si>
  <si>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</si>
  <si>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</si>
  <si>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</si>
  <si>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</si>
  <si>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</si>
  <si>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</si>
  <si>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</si>
  <si>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</si>
  <si>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</si>
  <si>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</si>
  <si>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</si>
  <si>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</si>
  <si>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</si>
  <si>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</si>
  <si>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</si>
  <si>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</si>
  <si>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</si>
  <si>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</si>
  <si>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</si>
  <si>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</si>
  <si>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</si>
  <si>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</si>
  <si>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</si>
  <si>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</si>
  <si>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</si>
  <si>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</si>
  <si>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</si>
  <si>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</si>
  <si>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</si>
  <si>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</si>
  <si>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</si>
  <si>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</si>
  <si>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</si>
  <si>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</si>
  <si>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</si>
  <si>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</si>
  <si>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</si>
  <si>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</si>
  <si>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</si>
  <si>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</si>
  <si>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</si>
  <si>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</si>
  <si>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</si>
  <si>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</si>
  <si>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</si>
  <si>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</si>
  <si>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</si>
  <si>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</si>
  <si>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</si>
  <si>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</si>
  <si>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</si>
  <si>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</si>
  <si>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</si>
  <si>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</si>
  <si>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</si>
  <si>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</si>
  <si>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</si>
  <si>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</si>
  <si>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</si>
  <si>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</si>
  <si>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</si>
  <si>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</si>
  <si>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</si>
  <si>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</si>
  <si>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</si>
  <si>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</si>
  <si>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</si>
  <si>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</si>
  <si>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</si>
  <si>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</si>
  <si>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</si>
  <si>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</si>
  <si>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</si>
  <si>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</si>
  <si>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</si>
  <si>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</si>
  <si>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</si>
  <si>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</si>
  <si>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</si>
  <si>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</si>
  <si>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</si>
  <si>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</si>
  <si>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</si>
  <si>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</si>
  <si>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</si>
  <si>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</si>
  <si>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</si>
  <si>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</si>
  <si>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</si>
  <si>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</si>
  <si>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</si>
  <si>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</si>
  <si>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</si>
  <si>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</si>
  <si>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</si>
  <si>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</si>
  <si>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</si>
  <si>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</si>
  <si>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</si>
  <si>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</si>
  <si>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</si>
  <si>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</si>
  <si>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</si>
  <si>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</si>
  <si>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</si>
  <si>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</si>
  <si>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</si>
  <si>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</si>
  <si>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</si>
  <si>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</si>
  <si>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</si>
  <si>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</si>
  <si>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</si>
  <si>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</si>
  <si>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</si>
  <si>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</si>
  <si>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</si>
  <si>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</si>
  <si>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</si>
  <si>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</si>
  <si>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</si>
  <si>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</si>
  <si>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</si>
  <si>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</si>
  <si>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</si>
  <si>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</si>
  <si>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</si>
  <si>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</si>
  <si>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</si>
  <si>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</si>
  <si>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</si>
  <si>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</si>
  <si>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</si>
  <si>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</si>
  <si>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</si>
  <si>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</si>
  <si>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</si>
  <si>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</si>
  <si>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</si>
  <si>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</si>
  <si>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</si>
  <si>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</si>
  <si>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</si>
  <si>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</si>
  <si>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</si>
  <si>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</si>
  <si>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</si>
  <si>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</si>
  <si>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</si>
  <si>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</si>
  <si>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</si>
  <si>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</si>
  <si>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</si>
  <si>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</si>
  <si>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</si>
  <si>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</si>
  <si>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</si>
  <si>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</si>
  <si>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</si>
  <si>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</si>
  <si>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</si>
  <si>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</si>
  <si>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</si>
  <si>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</si>
  <si>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</si>
  <si>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</si>
  <si>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</si>
  <si>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</si>
  <si>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</si>
  <si>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</si>
  <si>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</si>
  <si>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</si>
  <si>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</si>
  <si>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</si>
  <si>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</si>
  <si>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</si>
  <si>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</si>
  <si>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</si>
  <si>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</si>
  <si>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</si>
  <si>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</si>
  <si>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</si>
  <si>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</si>
  <si>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</si>
  <si>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</si>
  <si>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</si>
  <si>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</si>
  <si>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</si>
  <si>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</si>
  <si>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</si>
  <si>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</si>
  <si>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</si>
  <si>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</si>
  <si>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</si>
  <si>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</si>
  <si>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</si>
  <si>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</si>
  <si>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</si>
  <si>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</si>
  <si>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</si>
  <si>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</si>
  <si>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</si>
  <si>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</si>
  <si>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</si>
  <si>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</si>
  <si>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</si>
  <si>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</si>
  <si>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</si>
  <si>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</si>
  <si>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</si>
  <si>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</si>
  <si>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</si>
  <si>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</si>
  <si>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</si>
  <si>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</si>
  <si>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</si>
  <si>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</si>
  <si>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</si>
  <si>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</si>
  <si>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</si>
  <si>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</si>
  <si>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</si>
  <si>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</si>
  <si>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</si>
  <si>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</si>
  <si>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</si>
  <si>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</si>
  <si>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</si>
  <si>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</si>
  <si>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</si>
  <si>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</si>
  <si>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</si>
  <si>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</si>
  <si>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</si>
  <si>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</si>
  <si>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</si>
  <si>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</si>
  <si>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</si>
  <si>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</si>
  <si>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</si>
  <si>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</si>
  <si>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</si>
  <si>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</si>
  <si>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</si>
  <si>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</si>
  <si>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</si>
  <si>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</si>
  <si>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</si>
  <si>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</si>
  <si>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</si>
  <si>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</si>
  <si>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</si>
  <si>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</si>
  <si>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</si>
  <si>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</si>
  <si>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</si>
  <si>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</si>
  <si>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</si>
  <si>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</si>
  <si>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</si>
  <si>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</si>
  <si>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</si>
  <si>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</si>
  <si>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</si>
  <si>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</si>
  <si>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</si>
  <si>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</si>
  <si>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</si>
  <si>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</si>
  <si>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</si>
  <si>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</si>
  <si>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</si>
  <si>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</si>
  <si>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</si>
  <si>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</si>
  <si>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</si>
  <si>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</si>
  <si>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</si>
  <si>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</si>
  <si>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</si>
  <si>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</si>
  <si>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</si>
  <si>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</si>
  <si>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</si>
  <si>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</si>
  <si>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</si>
  <si>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</si>
  <si>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</si>
  <si>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</si>
  <si>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</si>
  <si>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</si>
  <si>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</si>
  <si>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</si>
  <si>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</si>
  <si>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</si>
  <si>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</si>
  <si>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</si>
  <si>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</si>
  <si>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</si>
  <si>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</si>
  <si>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</si>
  <si>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</si>
  <si>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</si>
  <si>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</si>
  <si>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</si>
  <si>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</si>
  <si>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</si>
  <si>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</si>
  <si>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</si>
  <si>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</si>
  <si>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</si>
  <si>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</si>
  <si>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</si>
  <si>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</si>
  <si>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</si>
  <si>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</si>
  <si>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</si>
  <si>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</si>
  <si>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</si>
  <si>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</si>
  <si>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</si>
  <si>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</si>
  <si>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</si>
  <si>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</si>
  <si>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</si>
  <si>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</si>
  <si>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</si>
  <si>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</si>
  <si>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</si>
  <si>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</si>
  <si>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</si>
  <si>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</si>
  <si>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</si>
  <si>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</si>
  <si>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</si>
  <si>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</si>
  <si>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</si>
  <si>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</si>
  <si>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</si>
  <si>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</si>
  <si>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</si>
  <si>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</si>
  <si>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</si>
  <si>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</si>
  <si>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</si>
  <si>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</si>
  <si>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</si>
  <si>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</si>
  <si>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</si>
  <si>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</si>
  <si>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</si>
  <si>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</si>
  <si>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</si>
  <si>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</si>
  <si>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</si>
  <si>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</si>
  <si>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</si>
  <si>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</si>
  <si>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</si>
  <si>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</si>
  <si>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</si>
  <si>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</si>
  <si>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</si>
  <si>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</si>
  <si>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</si>
  <si>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</si>
  <si>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</si>
  <si>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</si>
  <si>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</si>
  <si>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</si>
  <si>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</si>
  <si>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</si>
  <si>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</si>
  <si>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</si>
  <si>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</si>
  <si>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</si>
  <si>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</si>
  <si>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</si>
  <si>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</si>
  <si>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</si>
  <si>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</si>
  <si>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</si>
  <si>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</si>
  <si>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</si>
  <si>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</si>
  <si>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</si>
  <si>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</si>
  <si>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</si>
  <si>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</si>
  <si>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</si>
  <si>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</si>
  <si>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</si>
  <si>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</si>
  <si>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</si>
  <si>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</si>
  <si>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</si>
  <si>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</si>
  <si>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</si>
  <si>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</si>
  <si>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</si>
  <si>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</si>
  <si>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</si>
  <si>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</si>
  <si>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</si>
  <si>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</si>
  <si>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</si>
  <si>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</si>
  <si>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</si>
  <si>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</si>
  <si>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</si>
  <si>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</si>
  <si>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</si>
  <si>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</si>
  <si>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</si>
  <si>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</si>
  <si>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</si>
  <si>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</si>
  <si>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</si>
  <si>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</si>
  <si>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</si>
  <si>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</si>
  <si>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</si>
  <si>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</si>
  <si>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</si>
  <si>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</si>
  <si>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</si>
  <si>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</si>
  <si>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</si>
  <si>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</si>
  <si>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</si>
  <si>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</si>
  <si>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</si>
  <si>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</si>
  <si>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</si>
  <si>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</si>
  <si>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</si>
  <si>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</si>
  <si>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</si>
  <si>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</si>
  <si>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</si>
  <si>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</si>
  <si>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</si>
  <si>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</si>
  <si>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</si>
  <si>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</si>
  <si>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</si>
  <si>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</si>
  <si>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</si>
  <si>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</si>
  <si>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</si>
  <si>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</si>
  <si>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</si>
  <si>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</si>
  <si>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</si>
  <si>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</si>
  <si>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</si>
  <si>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</si>
  <si>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</si>
  <si>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</si>
  <si>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</si>
  <si>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</si>
  <si>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</si>
  <si>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</si>
  <si>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</si>
  <si>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</si>
  <si>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</si>
  <si>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</si>
  <si>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</si>
  <si>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</si>
  <si>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</si>
  <si>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</si>
  <si>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</si>
  <si>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</si>
  <si>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</si>
  <si>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</si>
  <si>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</si>
  <si>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</si>
  <si>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</si>
  <si>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</si>
  <si>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</si>
  <si>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</si>
  <si>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</si>
  <si>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</si>
  <si>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</si>
  <si>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</si>
  <si>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</si>
  <si>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</si>
  <si>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</si>
  <si>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</si>
  <si>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</si>
  <si>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</si>
  <si>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</si>
  <si>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</si>
  <si>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</si>
  <si>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</si>
  <si>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</si>
  <si>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</si>
  <si>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</si>
  <si>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</si>
  <si>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</si>
  <si>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</si>
  <si>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</si>
  <si>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</si>
  <si>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</si>
  <si>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</si>
  <si>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</si>
  <si>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</si>
  <si>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</si>
  <si>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</si>
  <si>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</si>
  <si>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</si>
  <si>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</si>
  <si>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</si>
  <si>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</si>
  <si>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</si>
  <si>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</si>
  <si>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</si>
  <si>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</si>
  <si>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</si>
  <si>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</si>
  <si>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</si>
  <si>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</si>
  <si>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</si>
  <si>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</si>
  <si>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</si>
  <si>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</si>
  <si>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</si>
  <si>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</si>
  <si>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</si>
  <si>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</si>
  <si>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</si>
  <si>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</si>
  <si>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</si>
  <si>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</si>
  <si>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</si>
  <si>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</si>
  <si>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</si>
  <si>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</si>
  <si>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</si>
  <si>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</si>
  <si>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</si>
  <si>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</si>
  <si>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</si>
  <si>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</si>
  <si>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</si>
  <si>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</si>
  <si>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</si>
  <si>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</si>
  <si>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</si>
  <si>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</si>
  <si>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</si>
  <si>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</si>
  <si>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</si>
  <si>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</si>
  <si>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</si>
  <si>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</si>
  <si>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</si>
  <si>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</si>
  <si>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</si>
  <si>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</si>
  <si>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</si>
  <si>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</si>
  <si>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</si>
  <si>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</si>
  <si>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</si>
  <si>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</si>
  <si>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</si>
  <si>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</si>
  <si>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</si>
  <si>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</si>
  <si>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</si>
  <si>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</si>
  <si>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</si>
  <si>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</si>
  <si>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</si>
  <si>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</si>
  <si>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</si>
  <si>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</si>
  <si>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</si>
  <si>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</si>
  <si>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</si>
  <si>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</si>
  <si>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</si>
  <si>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</si>
  <si>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</si>
  <si>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</si>
  <si>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</si>
  <si>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</si>
  <si>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</si>
  <si>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</si>
  <si>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</si>
  <si>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</si>
  <si>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</si>
  <si>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</si>
  <si>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</si>
  <si>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</si>
  <si>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</si>
  <si>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</si>
  <si>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</si>
  <si>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</si>
  <si>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</si>
  <si>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</si>
  <si>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</si>
  <si>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</si>
  <si>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</si>
  <si>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</si>
  <si>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</si>
  <si>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</si>
  <si>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</si>
  <si>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</si>
  <si>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</si>
  <si>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</si>
  <si>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</si>
  <si>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</si>
  <si>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</si>
  <si>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</si>
  <si>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</si>
  <si>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</si>
  <si>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</si>
  <si>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</si>
  <si>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</si>
  <si>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</si>
  <si>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</si>
  <si>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</si>
  <si>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</si>
  <si>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</si>
  <si>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</si>
  <si>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</si>
  <si>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</si>
  <si>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</si>
  <si>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</si>
  <si>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</si>
  <si>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</si>
  <si>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</si>
  <si>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</si>
  <si>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</si>
  <si>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</si>
  <si>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</si>
  <si>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</si>
  <si>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</si>
  <si>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</si>
  <si>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</si>
  <si>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</si>
  <si>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</si>
  <si>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</si>
  <si>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</si>
  <si>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</si>
  <si>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</si>
  <si>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</si>
  <si>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</si>
  <si>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</si>
  <si>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</si>
  <si>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</si>
  <si>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</si>
  <si>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</si>
  <si>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</si>
  <si>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</si>
  <si>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</si>
  <si>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</si>
  <si>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</si>
  <si>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</si>
  <si>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</si>
  <si>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</si>
  <si>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</si>
  <si>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</si>
  <si>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</si>
  <si>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</si>
  <si>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</si>
  <si>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</si>
  <si>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</si>
  <si>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</si>
  <si>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</si>
  <si>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</si>
  <si>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</si>
  <si>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</si>
  <si>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</si>
  <si>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</si>
  <si>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</si>
  <si>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</si>
  <si>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</si>
  <si>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</si>
  <si>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</si>
  <si>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</si>
  <si>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</si>
  <si>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</si>
  <si>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</si>
  <si>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</si>
  <si>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</si>
  <si>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</si>
  <si>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</si>
  <si>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</si>
  <si>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</si>
  <si>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</si>
  <si>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</si>
  <si>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</si>
  <si>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</si>
  <si>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</si>
  <si>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</si>
  <si>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</si>
  <si>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</si>
  <si>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</si>
  <si>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</si>
  <si>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</si>
  <si>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</si>
  <si>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</si>
  <si>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</si>
  <si>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</si>
  <si>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</si>
  <si>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</si>
  <si>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</si>
  <si>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</si>
  <si>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</si>
  <si>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</si>
  <si>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</si>
  <si>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</si>
  <si>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</si>
  <si>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</si>
  <si>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</si>
  <si>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</si>
  <si>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</si>
  <si>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</si>
  <si>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</si>
  <si>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</si>
  <si>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</si>
  <si>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</si>
  <si>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</si>
  <si>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</si>
  <si>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</si>
  <si>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</si>
  <si>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</si>
  <si>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</si>
  <si>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</si>
  <si>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</si>
  <si>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</si>
  <si>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</si>
  <si>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</si>
  <si>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</si>
  <si>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</si>
  <si>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</si>
  <si>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</si>
  <si>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</si>
  <si>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</si>
  <si>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</si>
  <si>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</si>
  <si>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</si>
  <si>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</si>
  <si>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</si>
  <si>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</si>
  <si>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</si>
  <si>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</si>
  <si>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</si>
  <si>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</si>
  <si>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</si>
  <si>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</si>
  <si>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</si>
  <si>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</si>
  <si>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</si>
  <si>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</si>
  <si>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</si>
  <si>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</si>
  <si>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</si>
  <si>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</si>
  <si>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</si>
  <si>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</si>
  <si>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</si>
  <si>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</si>
  <si>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</si>
  <si>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</si>
  <si>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</si>
  <si>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</si>
  <si>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</si>
  <si>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</si>
  <si>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</si>
  <si>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</si>
  <si>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</si>
  <si>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</si>
  <si>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</si>
  <si>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</si>
  <si>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</si>
  <si>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</si>
  <si>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</si>
  <si>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</si>
  <si>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</si>
  <si>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</si>
  <si>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</si>
  <si>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</si>
  <si>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</si>
  <si>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</si>
  <si>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</si>
  <si>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</si>
  <si>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</si>
  <si>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</si>
  <si>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</si>
  <si>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</si>
  <si>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</si>
  <si>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</si>
  <si>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</si>
  <si>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</si>
  <si>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</si>
  <si>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</si>
  <si>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</si>
  <si>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</si>
  <si>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</si>
  <si>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</si>
  <si>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</si>
  <si>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</si>
  <si>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</si>
  <si>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</si>
  <si>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</si>
  <si>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</si>
  <si>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</si>
  <si>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</si>
  <si>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</si>
  <si>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</si>
  <si>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</si>
  <si>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</si>
  <si>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</si>
  <si>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</si>
  <si>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</si>
  <si>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</si>
  <si>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</si>
  <si>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</si>
  <si>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</si>
  <si>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</si>
  <si>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</si>
  <si>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</si>
  <si>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</si>
  <si>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</si>
  <si>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</si>
  <si>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</si>
  <si>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</si>
  <si>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</si>
  <si>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</si>
  <si>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</si>
  <si>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</si>
  <si>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</si>
  <si>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</si>
  <si>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</si>
  <si>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</si>
  <si>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</si>
  <si>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</si>
  <si>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</si>
  <si>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</si>
  <si>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</si>
  <si>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</si>
  <si>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</si>
  <si>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</si>
  <si>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</si>
  <si>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</si>
  <si>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</si>
  <si>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</si>
  <si>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</si>
  <si>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</si>
  <si>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</si>
  <si>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</si>
  <si>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</si>
  <si>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</si>
  <si>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</si>
  <si>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</si>
  <si>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</si>
  <si>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</si>
  <si>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</si>
  <si>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</si>
  <si>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</si>
  <si>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</si>
  <si>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</si>
  <si>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</si>
  <si>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</si>
  <si>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</si>
  <si>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</si>
  <si>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</si>
  <si>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</si>
  <si>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</si>
  <si>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</si>
  <si>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</si>
  <si>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</si>
  <si>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</si>
  <si>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</si>
  <si>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</si>
  <si>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</si>
  <si>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</si>
  <si>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</si>
  <si>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</si>
  <si>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</si>
  <si>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</si>
  <si>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</si>
  <si>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</si>
  <si>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</si>
  <si>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</si>
  <si>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</si>
  <si>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</si>
  <si>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</si>
  <si>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</si>
  <si>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</si>
  <si>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</si>
  <si>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</si>
  <si>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</si>
  <si>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</si>
  <si>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</si>
  <si>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</si>
  <si>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</si>
  <si>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</si>
  <si>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</si>
  <si>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</si>
  <si>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</si>
  <si>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</si>
  <si>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</si>
  <si>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</si>
  <si>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</si>
  <si>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</si>
  <si>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</si>
  <si>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</si>
  <si>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</si>
  <si>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</si>
  <si>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</si>
  <si>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</si>
  <si>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</si>
  <si>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</si>
  <si>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</si>
  <si>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</si>
  <si>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</si>
  <si>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</si>
  <si>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</si>
  <si>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</si>
  <si>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</si>
  <si>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</si>
  <si>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</si>
  <si>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</si>
  <si>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</si>
  <si>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</si>
  <si>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</si>
  <si>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</si>
  <si>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</si>
  <si>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</si>
  <si>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</si>
  <si>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</si>
  <si>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</si>
  <si>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</si>
  <si>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</si>
  <si>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</si>
  <si>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</si>
  <si>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</si>
  <si>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</si>
  <si>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</si>
  <si>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</si>
  <si>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</si>
  <si>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</si>
  <si>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</si>
  <si>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</si>
  <si>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</si>
  <si>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</si>
  <si>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</si>
  <si>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</si>
  <si>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</si>
  <si>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</si>
  <si>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</si>
  <si>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</si>
  <si>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</si>
  <si>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</si>
  <si>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</si>
  <si>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</si>
  <si>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</si>
  <si>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</si>
  <si>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</si>
  <si>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</si>
  <si>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</si>
  <si>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</si>
  <si>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</si>
  <si>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</si>
  <si>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</si>
  <si>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</si>
  <si>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</si>
  <si>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</si>
  <si>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</si>
  <si>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</si>
  <si>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</si>
  <si>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</si>
  <si>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</si>
  <si>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</si>
  <si>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</si>
  <si>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</si>
  <si>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</si>
  <si>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</si>
  <si>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</si>
  <si>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</si>
  <si>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</si>
  <si>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</si>
  <si>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</si>
  <si>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</si>
  <si>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</si>
  <si>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</si>
  <si>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</si>
  <si>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</si>
  <si>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</si>
  <si>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</si>
  <si>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</si>
  <si>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</si>
  <si>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</si>
  <si>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</si>
  <si>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</si>
  <si>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</si>
  <si>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</si>
  <si>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</si>
  <si>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</si>
  <si>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</si>
  <si>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</si>
  <si>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</si>
  <si>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</si>
  <si>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</si>
  <si>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</si>
  <si>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</si>
  <si>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</si>
  <si>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</si>
  <si>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</si>
  <si>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</si>
  <si>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</si>
  <si>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</si>
  <si>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</si>
  <si>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</si>
  <si>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</si>
  <si>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</si>
  <si>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</si>
  <si>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</si>
  <si>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</si>
  <si>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</si>
  <si>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</si>
  <si>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</si>
  <si>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</si>
  <si>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</si>
  <si>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</si>
  <si>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</si>
  <si>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</si>
  <si>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</si>
  <si>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</si>
  <si>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</si>
  <si>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</si>
  <si>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</si>
  <si>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</si>
  <si>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</si>
  <si>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</si>
  <si>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</si>
  <si>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</si>
  <si>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</si>
  <si>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</si>
  <si>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</si>
  <si>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</si>
  <si>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</si>
  <si>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</si>
  <si>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</si>
  <si>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</si>
  <si>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</si>
  <si>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</si>
  <si>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</si>
  <si>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</si>
  <si>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</si>
  <si>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</si>
  <si>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</si>
  <si>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</si>
  <si>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</si>
  <si>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</si>
  <si>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</si>
  <si>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</si>
  <si>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</si>
  <si>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</si>
  <si>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</si>
  <si>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</si>
  <si>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</si>
  <si>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</si>
  <si>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</si>
  <si>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</si>
  <si>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</si>
  <si>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</si>
  <si>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</si>
  <si>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</si>
  <si>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</si>
  <si>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</si>
  <si>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</si>
  <si>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</si>
  <si>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</si>
  <si>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</si>
  <si>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</si>
  <si>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</si>
  <si>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</si>
  <si>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</si>
  <si>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</si>
  <si>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</si>
  <si>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</si>
  <si>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</si>
  <si>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</si>
  <si>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</si>
  <si>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</si>
  <si>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</si>
  <si>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</si>
  <si>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</si>
  <si>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</si>
  <si>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</si>
  <si>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</si>
  <si>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</si>
  <si>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</si>
  <si>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</si>
  <si>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</si>
  <si>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</si>
  <si>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</si>
  <si>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</si>
  <si>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</si>
  <si>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</si>
  <si>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</si>
  <si>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</si>
  <si>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</si>
  <si>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</si>
  <si>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</si>
  <si>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</si>
  <si>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</si>
  <si>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</si>
  <si>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</si>
  <si>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</si>
  <si>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</si>
  <si>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</si>
  <si>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</si>
  <si>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</si>
  <si>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</si>
  <si>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</si>
  <si>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</si>
  <si>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</si>
  <si>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</si>
  <si>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</si>
  <si>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</si>
  <si>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</si>
  <si>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</si>
  <si>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</si>
  <si>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</si>
  <si>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</si>
  <si>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</si>
  <si>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</si>
  <si>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</si>
  <si>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</si>
  <si>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</si>
  <si>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</si>
  <si>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</si>
  <si>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</si>
  <si>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</si>
  <si>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</si>
  <si>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</si>
  <si>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</si>
  <si>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</si>
  <si>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</si>
  <si>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</si>
  <si>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</si>
  <si>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</si>
  <si>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</si>
  <si>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</si>
  <si>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</si>
  <si>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</si>
  <si>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</si>
  <si>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</si>
  <si>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</si>
  <si>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</si>
  <si>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</si>
  <si>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</si>
  <si>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</si>
  <si>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</si>
  <si>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</si>
  <si>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</si>
  <si>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</si>
  <si>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</si>
  <si>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</si>
  <si>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</si>
  <si>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</si>
  <si>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</si>
  <si>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</si>
  <si>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</si>
  <si>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</si>
  <si>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</si>
  <si>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</si>
  <si>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</si>
  <si>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</si>
  <si>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</si>
  <si>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</si>
  <si>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</si>
  <si>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</si>
  <si>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</si>
  <si>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</si>
  <si>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</si>
  <si>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</si>
  <si>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</si>
  <si>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</si>
  <si>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</si>
  <si>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</si>
  <si>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</si>
  <si>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</si>
  <si>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</si>
  <si>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</si>
  <si>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</si>
  <si>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</si>
  <si>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</si>
  <si>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</si>
  <si>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</si>
  <si>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</si>
  <si>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</si>
  <si>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</si>
  <si>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</si>
  <si>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</si>
  <si>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</si>
  <si>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</si>
  <si>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</si>
  <si>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</si>
  <si>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</si>
  <si>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</si>
  <si>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</si>
  <si>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</si>
  <si>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</si>
  <si>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</si>
  <si>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</si>
  <si>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</si>
  <si>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</si>
  <si>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</si>
  <si>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</si>
  <si>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</si>
  <si>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</si>
  <si>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</si>
  <si>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</si>
  <si>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</si>
  <si>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</si>
  <si>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</si>
  <si>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</si>
  <si>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</si>
  <si>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</si>
  <si>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</si>
  <si>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</si>
  <si>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</si>
  <si>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</si>
  <si>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</si>
  <si>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</si>
  <si>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</si>
  <si>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</si>
  <si>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</si>
  <si>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</si>
  <si>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</si>
  <si>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</si>
  <si>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</si>
  <si>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</si>
  <si>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</si>
  <si>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</si>
  <si>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</si>
  <si>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</si>
  <si>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</si>
  <si>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</si>
  <si>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</si>
  <si>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</si>
  <si>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</si>
  <si>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</si>
  <si>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</si>
  <si>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</si>
  <si>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</si>
  <si>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</si>
  <si>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</si>
  <si>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</si>
  <si>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</si>
  <si>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</si>
  <si>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</si>
  <si>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</si>
  <si>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</si>
  <si>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</si>
  <si>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</si>
  <si>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</si>
  <si>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</si>
  <si>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</si>
  <si>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</si>
  <si>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</si>
  <si>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</si>
  <si>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</si>
  <si>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</si>
  <si>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</si>
  <si>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</si>
  <si>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</si>
  <si>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</si>
  <si>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</si>
  <si>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</si>
  <si>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</si>
  <si>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</si>
  <si>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</si>
  <si>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</si>
  <si>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</si>
  <si>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</si>
  <si>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</si>
  <si>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</si>
  <si>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</si>
  <si>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</si>
  <si>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</si>
  <si>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</si>
  <si>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</si>
  <si>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</si>
  <si>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</si>
  <si>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</si>
  <si>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</si>
  <si>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</si>
  <si>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</si>
  <si>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</si>
  <si>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</si>
  <si>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</si>
  <si>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</si>
  <si>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</si>
  <si>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</si>
  <si>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</si>
  <si>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</si>
  <si>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</si>
  <si>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</si>
  <si>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</si>
  <si>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</si>
  <si>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</si>
  <si>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</si>
  <si>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</si>
  <si>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</si>
  <si>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</si>
  <si>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</si>
  <si>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</si>
  <si>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</si>
  <si>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</si>
  <si>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</si>
  <si>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</si>
  <si>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</si>
  <si>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</si>
  <si>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</si>
  <si>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</si>
  <si>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</si>
  <si>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</si>
  <si>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</si>
  <si>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</si>
  <si>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</si>
  <si>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</si>
  <si>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</si>
  <si>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</si>
  <si>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</si>
  <si>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</si>
  <si>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</si>
  <si>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</si>
  <si>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</si>
  <si>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</si>
  <si>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</si>
  <si>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</si>
  <si>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</si>
  <si>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</si>
  <si>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</si>
  <si>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</si>
  <si>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</si>
  <si>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</si>
  <si>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</si>
  <si>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</si>
  <si>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</si>
  <si>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</si>
  <si>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</si>
  <si>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</si>
  <si>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</si>
  <si>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</si>
  <si>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</si>
  <si>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</si>
  <si>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</si>
  <si>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</si>
  <si>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</si>
  <si>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</si>
  <si>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</si>
  <si>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</si>
  <si>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</si>
  <si>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</si>
  <si>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</si>
  <si>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</si>
  <si>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</si>
  <si>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</si>
  <si>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</si>
  <si>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</si>
  <si>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</si>
  <si>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</si>
  <si>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</si>
  <si>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</si>
  <si>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</si>
  <si>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</si>
  <si>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</si>
  <si>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</si>
  <si>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</si>
  <si>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</si>
  <si>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</si>
  <si>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</si>
  <si>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</si>
  <si>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</si>
  <si>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</si>
  <si>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</si>
  <si>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</si>
  <si>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</si>
  <si>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</si>
  <si>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</si>
  <si>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</si>
  <si>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</si>
  <si>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</si>
  <si>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</si>
  <si>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</si>
  <si>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</si>
  <si>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</si>
  <si>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</si>
  <si>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</si>
  <si>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</si>
  <si>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</si>
  <si>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</si>
  <si>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</si>
  <si>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</si>
  <si>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</si>
  <si>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</si>
  <si>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</si>
  <si>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</si>
  <si>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</si>
  <si>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</si>
  <si>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</si>
  <si>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</si>
  <si>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</si>
  <si>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</si>
  <si>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</si>
  <si>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</si>
  <si>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</si>
  <si>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</si>
  <si>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</si>
  <si>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</si>
  <si>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</si>
  <si>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</si>
  <si>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</si>
  <si>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</si>
  <si>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</si>
  <si>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</si>
  <si>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</si>
  <si>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</si>
  <si>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</si>
  <si>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</si>
  <si>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</si>
  <si>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</si>
  <si>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</si>
  <si>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</si>
  <si>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</si>
  <si>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</si>
  <si>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</si>
  <si>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</si>
  <si>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</si>
  <si>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</si>
  <si>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</si>
  <si>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</si>
  <si>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</si>
  <si>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</si>
  <si>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</si>
  <si>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</si>
  <si>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</si>
  <si>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</si>
  <si>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</si>
  <si>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</si>
  <si>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</si>
  <si>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</si>
  <si>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</si>
  <si>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</si>
  <si>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</si>
  <si>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</si>
  <si>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</si>
  <si>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</si>
  <si>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</si>
  <si>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</si>
  <si>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</si>
  <si>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</si>
  <si>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</si>
  <si>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</si>
  <si>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</si>
  <si>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</si>
  <si>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</si>
  <si>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</si>
  <si>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</si>
  <si>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</si>
  <si>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</si>
  <si>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</si>
  <si>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</si>
  <si>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</si>
  <si>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</si>
  <si>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</si>
  <si>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</si>
  <si>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</si>
  <si>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</si>
  <si>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</si>
  <si>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</si>
  <si>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</si>
  <si>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</si>
  <si>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</si>
  <si>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</si>
  <si>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</si>
  <si>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</si>
  <si>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</si>
  <si>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</si>
  <si>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</si>
  <si>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</si>
  <si>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</si>
  <si>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</si>
  <si>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</si>
  <si>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</si>
  <si>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</si>
  <si>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</si>
  <si>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</si>
  <si>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</si>
  <si>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</si>
  <si>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</si>
  <si>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</si>
  <si>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</si>
  <si>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</si>
  <si>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</si>
  <si>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</si>
  <si>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</si>
  <si>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</si>
  <si>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</si>
  <si>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</si>
  <si>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</si>
  <si>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</si>
  <si>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</si>
  <si>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</si>
  <si>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</si>
  <si>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</si>
  <si>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</si>
  <si>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</si>
  <si>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</si>
  <si>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</si>
  <si>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</si>
  <si>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</si>
  <si>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</si>
  <si>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</si>
  <si>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</si>
  <si>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</si>
  <si>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</si>
  <si>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</si>
  <si>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</si>
  <si>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</si>
  <si>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</si>
  <si>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</si>
  <si>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</si>
  <si>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</si>
  <si>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</si>
  <si>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</si>
  <si>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</si>
  <si>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</si>
  <si>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</si>
  <si>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</si>
  <si>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</si>
  <si>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</si>
  <si>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</si>
  <si>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</si>
  <si>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</si>
  <si>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</si>
  <si>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</si>
  <si>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</si>
  <si>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</si>
  <si>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</si>
  <si>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</si>
  <si>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</si>
  <si>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</si>
  <si>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</si>
  <si>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</si>
  <si>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</si>
  <si>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</si>
  <si>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</si>
  <si>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</si>
  <si>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</si>
  <si>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</si>
  <si>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</si>
  <si>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</si>
  <si>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</si>
  <si>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</si>
  <si>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</si>
  <si>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</si>
  <si>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</si>
  <si>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</si>
  <si>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</si>
  <si>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</si>
  <si>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</si>
  <si>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</si>
  <si>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</si>
  <si>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</si>
  <si>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</si>
  <si>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</si>
  <si>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</si>
  <si>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</si>
  <si>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</si>
  <si>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</si>
  <si>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</si>
  <si>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</si>
  <si>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</si>
  <si>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</si>
  <si>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</si>
  <si>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</si>
  <si>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</si>
  <si>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</si>
  <si>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</si>
  <si>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</si>
  <si>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</si>
  <si>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</si>
  <si>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</si>
  <si>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</si>
  <si>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</si>
  <si>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</si>
  <si>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</si>
  <si>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</si>
  <si>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</si>
  <si>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</si>
  <si>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</si>
  <si>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</si>
  <si>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</si>
  <si>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</si>
  <si>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</si>
  <si>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</si>
  <si>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</si>
  <si>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</si>
  <si>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</si>
  <si>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</si>
  <si>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</si>
  <si>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</si>
  <si>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</si>
  <si>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</si>
  <si>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</si>
  <si>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</si>
  <si>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</si>
  <si>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</si>
  <si>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</si>
  <si>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</si>
  <si>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</si>
  <si>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</si>
  <si>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</si>
  <si>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</si>
  <si>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</si>
  <si>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</si>
  <si>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</si>
  <si>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</si>
  <si>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</si>
  <si>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</si>
  <si>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</si>
  <si>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</si>
  <si>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</si>
  <si>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</si>
  <si>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</si>
  <si>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</si>
  <si>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</si>
  <si>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</si>
  <si>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</si>
  <si>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</si>
  <si>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</si>
  <si>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</si>
  <si>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</si>
  <si>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</si>
  <si>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</si>
  <si>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</si>
  <si>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</si>
  <si>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</si>
  <si>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</si>
  <si>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</si>
  <si>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</si>
  <si>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</si>
  <si>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</si>
  <si>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</si>
  <si>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</si>
  <si>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</si>
  <si>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</si>
  <si>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</si>
  <si>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</si>
  <si>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</si>
  <si>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</si>
  <si>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</si>
  <si>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</si>
  <si>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</si>
  <si>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</si>
  <si>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</si>
  <si>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</si>
  <si>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</si>
  <si>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</si>
  <si>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</si>
  <si>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</si>
  <si>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</si>
  <si>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</si>
  <si>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</si>
  <si>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</si>
  <si>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</si>
  <si>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</si>
  <si>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</si>
  <si>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</si>
  <si>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</si>
  <si>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</si>
  <si>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</si>
  <si>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</si>
  <si>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</si>
  <si>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</si>
  <si>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</si>
  <si>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</si>
  <si>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</si>
  <si>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</si>
  <si>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</si>
  <si>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</si>
  <si>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</si>
  <si>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</si>
  <si>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</si>
  <si>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</si>
  <si>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</si>
  <si>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</si>
  <si>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</si>
  <si>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</si>
  <si>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</si>
  <si>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</si>
  <si>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</si>
  <si>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</si>
  <si>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</si>
  <si>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</si>
  <si>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</si>
  <si>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</si>
  <si>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</si>
  <si>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</si>
  <si>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</si>
  <si>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</si>
  <si>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</si>
  <si>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</si>
  <si>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</si>
  <si>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</si>
  <si>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</si>
  <si>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</si>
  <si>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</si>
  <si>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</si>
  <si>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</si>
  <si>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</si>
  <si>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</si>
  <si>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</si>
  <si>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</si>
  <si>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</si>
  <si>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</si>
  <si>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</si>
  <si>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</si>
  <si>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</si>
  <si>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</si>
  <si>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</si>
  <si>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</si>
  <si>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</si>
  <si>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</si>
  <si>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</si>
  <si>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</si>
  <si>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</si>
  <si>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</si>
  <si>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</si>
  <si>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</si>
  <si>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</si>
  <si>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</si>
  <si>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</si>
  <si>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</si>
  <si>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</si>
  <si>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</si>
  <si>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</si>
  <si>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</si>
  <si>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</si>
  <si>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</si>
  <si>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</si>
  <si>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</si>
  <si>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</si>
  <si>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</si>
  <si>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</si>
  <si>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</si>
  <si>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</si>
  <si>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</si>
  <si>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</si>
  <si>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</si>
  <si>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</si>
  <si>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</si>
  <si>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</si>
  <si>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</si>
  <si>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</si>
  <si>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</si>
  <si>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</si>
  <si>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</si>
  <si>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</si>
  <si>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</si>
  <si>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</si>
  <si>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</si>
  <si>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</si>
  <si>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</si>
  <si>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</si>
  <si>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</si>
  <si>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</si>
  <si>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</si>
  <si>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</si>
  <si>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</si>
  <si>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</si>
  <si>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</si>
  <si>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</si>
  <si>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</si>
  <si>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</si>
  <si>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</si>
  <si>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</si>
  <si>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</si>
  <si>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</si>
  <si>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</si>
  <si>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</si>
  <si>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</si>
  <si>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</si>
  <si>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</si>
  <si>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</si>
  <si>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</si>
  <si>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</si>
  <si>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</si>
  <si>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</si>
  <si>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</si>
  <si>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</si>
  <si>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</si>
  <si>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</si>
  <si>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</si>
  <si>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</si>
  <si>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</si>
  <si>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</si>
  <si>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</si>
  <si>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</si>
  <si>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</si>
  <si>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</si>
  <si>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</si>
  <si>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</si>
  <si>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</si>
  <si>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</si>
  <si>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</si>
  <si>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</si>
  <si>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</si>
  <si>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</si>
  <si>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</si>
  <si>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</si>
  <si>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</si>
  <si>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</si>
  <si>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</si>
  <si>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</si>
  <si>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</si>
  <si>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</si>
  <si>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</si>
  <si>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</si>
  <si>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</si>
  <si>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</si>
  <si>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</si>
  <si>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</si>
  <si>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</si>
  <si>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</si>
  <si>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</si>
  <si>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</si>
  <si>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</si>
  <si>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</si>
  <si>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</si>
  <si>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</si>
  <si>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</si>
  <si>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</si>
  <si>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</si>
  <si>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</si>
  <si>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</si>
  <si>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</si>
  <si>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</si>
  <si>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</si>
  <si>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</si>
  <si>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</si>
  <si>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</si>
  <si>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</si>
  <si>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</si>
  <si>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</si>
  <si>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</si>
  <si>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</si>
  <si>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</si>
  <si>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</si>
  <si>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</si>
  <si>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</si>
  <si>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</si>
  <si>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</si>
  <si>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</si>
  <si>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</si>
  <si>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</si>
  <si>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</si>
  <si>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</si>
  <si>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</si>
  <si>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</si>
  <si>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</si>
  <si>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</si>
  <si>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</si>
  <si>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</si>
  <si>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</si>
  <si>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</si>
  <si>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</si>
  <si>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</si>
  <si>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</si>
  <si>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</si>
  <si>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</si>
  <si>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</si>
  <si>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</si>
  <si>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</si>
  <si>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</si>
  <si>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</si>
  <si>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</si>
  <si>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</si>
  <si>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</si>
  <si>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</si>
  <si>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</si>
  <si>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</si>
  <si>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</si>
  <si>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</si>
  <si>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</si>
  <si>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</si>
  <si>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</si>
  <si>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</si>
  <si>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</si>
  <si>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</si>
  <si>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</si>
  <si>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</si>
  <si>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</si>
  <si>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</si>
  <si>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</si>
  <si>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</si>
  <si>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</si>
  <si>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</si>
  <si>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</si>
  <si>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</si>
  <si>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</si>
  <si>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</si>
  <si>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</si>
  <si>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</si>
  <si>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</si>
  <si>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</si>
  <si>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</si>
  <si>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</si>
  <si>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</si>
  <si>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</si>
  <si>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</si>
  <si>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</si>
  <si>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</si>
  <si>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</si>
  <si>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</si>
  <si>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</si>
  <si>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</si>
  <si>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</si>
  <si>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</si>
  <si>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</si>
  <si>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</si>
  <si>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</si>
  <si>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</si>
  <si>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</si>
  <si>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</si>
  <si>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</si>
  <si>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</si>
  <si>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</si>
  <si>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</si>
  <si>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</si>
  <si>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</si>
  <si>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</si>
  <si>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</si>
  <si>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</si>
  <si>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</si>
  <si>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</si>
  <si>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</si>
  <si>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</si>
  <si>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</si>
  <si>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</si>
  <si>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</si>
  <si>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</si>
  <si>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</si>
  <si>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</si>
  <si>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</si>
  <si>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</si>
  <si>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</si>
  <si>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</si>
  <si>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</si>
  <si>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</si>
  <si>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</si>
  <si>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</si>
  <si>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</si>
  <si>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</si>
  <si>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</si>
  <si>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</si>
  <si>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</si>
  <si>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</si>
  <si>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</si>
  <si>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</si>
  <si>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</si>
  <si>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</si>
  <si>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</si>
  <si>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</si>
  <si>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</si>
  <si>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</si>
  <si>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</si>
  <si>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</si>
  <si>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</si>
  <si>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</si>
  <si>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</si>
  <si>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</si>
  <si>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</si>
  <si>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</si>
  <si>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</si>
  <si>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</si>
  <si>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</si>
  <si>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</si>
  <si>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</si>
  <si>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</si>
  <si>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</si>
  <si>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</si>
  <si>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</si>
  <si>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</si>
  <si>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</si>
  <si>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</si>
  <si>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</si>
  <si>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</si>
  <si>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</si>
  <si>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</si>
  <si>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</si>
  <si>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</si>
  <si>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</si>
  <si>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</si>
  <si>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</si>
  <si>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</si>
  <si>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</si>
  <si>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</si>
  <si>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</si>
  <si>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</si>
  <si>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</si>
  <si>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</si>
  <si>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</si>
  <si>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</si>
  <si>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</si>
  <si>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</si>
  <si>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</si>
  <si>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</si>
  <si>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</si>
  <si>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</si>
  <si>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</si>
  <si>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</si>
  <si>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</si>
  <si>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</si>
  <si>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</si>
  <si>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</si>
  <si>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</si>
  <si>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</si>
  <si>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</si>
  <si>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</si>
  <si>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</si>
  <si>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</si>
  <si>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</si>
  <si>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</si>
  <si>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</si>
  <si>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</si>
  <si>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</si>
  <si>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</si>
  <si>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</si>
  <si>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</si>
  <si>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</si>
  <si>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</si>
  <si>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</si>
  <si>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</si>
  <si>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</si>
  <si>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</si>
  <si>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</si>
  <si>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</si>
  <si>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</si>
  <si>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</si>
  <si>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</si>
  <si>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</si>
  <si>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</si>
  <si>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</si>
  <si>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</si>
  <si>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</si>
  <si>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</si>
  <si>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</si>
  <si>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</si>
  <si>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</si>
  <si>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</si>
  <si>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</si>
  <si>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</si>
  <si>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</si>
  <si>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</si>
  <si>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</si>
  <si>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</si>
  <si>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</si>
  <si>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</si>
  <si>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</si>
  <si>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</si>
  <si>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</si>
  <si>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</si>
  <si>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</si>
  <si>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</si>
  <si>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</si>
  <si>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</si>
  <si>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</si>
  <si>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</si>
  <si>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</si>
  <si>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</si>
  <si>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</si>
  <si>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</si>
  <si>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</si>
  <si>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</si>
  <si>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</si>
  <si>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</si>
  <si>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</si>
  <si>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</si>
  <si>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</si>
  <si>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</si>
  <si>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</si>
  <si>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</si>
  <si>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</si>
  <si>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</si>
  <si>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</si>
  <si>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</si>
  <si>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</si>
  <si>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</si>
  <si>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</si>
  <si>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</si>
  <si>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</si>
  <si>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</si>
  <si>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</si>
  <si>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</si>
  <si>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</si>
  <si>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</si>
  <si>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</si>
  <si>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</si>
  <si>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</si>
  <si>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</si>
  <si>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</si>
  <si>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</si>
  <si>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</si>
  <si>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</si>
  <si>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</si>
  <si>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</si>
  <si>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</si>
  <si>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</si>
  <si>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</si>
  <si>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</si>
  <si>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</si>
  <si>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</si>
  <si>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</si>
  <si>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</si>
  <si>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</si>
  <si>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</si>
  <si>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</si>
  <si>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</si>
  <si>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</si>
  <si>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</si>
  <si>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</si>
  <si>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</si>
  <si>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</si>
  <si>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</si>
  <si>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</si>
  <si>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</si>
  <si>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</si>
  <si>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</si>
  <si>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</si>
  <si>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</si>
  <si>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</si>
  <si>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</si>
  <si>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</si>
  <si>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</si>
  <si>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</si>
  <si>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</si>
  <si>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</si>
  <si>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</si>
  <si>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</si>
  <si>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</si>
  <si>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</si>
  <si>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</si>
  <si>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</si>
  <si>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</si>
  <si>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</si>
  <si>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</si>
  <si>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</si>
  <si>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</si>
  <si>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</si>
  <si>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</si>
  <si>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</si>
  <si>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</si>
  <si>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</si>
  <si>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</si>
  <si>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</si>
  <si>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</si>
  <si>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</si>
  <si>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</si>
  <si>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</si>
  <si>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</si>
  <si>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</si>
  <si>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</si>
  <si>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</si>
  <si>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</si>
  <si>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</si>
  <si>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</si>
  <si>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</si>
  <si>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</si>
  <si>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</si>
  <si>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</si>
  <si>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</si>
  <si>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</si>
  <si>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</si>
  <si>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</si>
  <si>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</si>
  <si>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</si>
  <si>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</si>
  <si>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</si>
  <si>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</si>
  <si>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</si>
  <si>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</si>
  <si>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</si>
  <si>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</si>
  <si>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</si>
  <si>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</si>
  <si>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</si>
  <si>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</si>
  <si>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</si>
  <si>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</si>
  <si>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</si>
  <si>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</si>
  <si>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</si>
  <si>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</si>
  <si>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</si>
  <si>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</si>
  <si>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</si>
  <si>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</si>
  <si>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</si>
  <si>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</si>
  <si>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</si>
  <si>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</si>
  <si>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</si>
  <si>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</si>
  <si>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</si>
  <si>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</si>
  <si>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</si>
  <si>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</si>
  <si>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</si>
  <si>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</si>
  <si>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</si>
  <si>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</si>
  <si>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</si>
  <si>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</si>
  <si>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</si>
  <si>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</si>
  <si>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</si>
  <si>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</si>
  <si>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</si>
  <si>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</si>
  <si>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</si>
  <si>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</si>
  <si>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</si>
  <si>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</si>
  <si>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</si>
  <si>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</si>
  <si>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</si>
  <si>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</si>
  <si>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</si>
  <si>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</si>
  <si>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</si>
  <si>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</si>
  <si>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</si>
  <si>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</si>
  <si>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</si>
  <si>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</si>
  <si>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</si>
  <si>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</si>
  <si>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</si>
  <si>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</si>
  <si>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</si>
  <si>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</si>
  <si>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</si>
  <si>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</si>
  <si>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</si>
  <si>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</si>
  <si>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</si>
  <si>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</si>
  <si>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</si>
  <si>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</si>
  <si>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</si>
  <si>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</si>
  <si>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</si>
  <si>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</si>
  <si>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</si>
  <si>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</si>
  <si>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</si>
  <si>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</si>
  <si>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</si>
  <si>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</si>
  <si>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</si>
  <si>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</si>
  <si>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</si>
  <si>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</si>
  <si>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</si>
  <si>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</si>
  <si>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</si>
  <si>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</si>
  <si>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</si>
  <si>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</si>
  <si>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</si>
  <si>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</si>
  <si>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</si>
  <si>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</si>
  <si>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</si>
  <si>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</si>
  <si>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</si>
  <si>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</si>
  <si>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</si>
  <si>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</si>
  <si>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</si>
  <si>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</si>
  <si>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</si>
  <si>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</si>
  <si>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</si>
  <si>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</si>
  <si>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</si>
  <si>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</si>
  <si>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</si>
  <si>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</si>
  <si>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</si>
  <si>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</si>
  <si>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</si>
  <si>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</si>
  <si>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</si>
  <si>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</si>
  <si>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</si>
  <si>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</si>
  <si>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</si>
  <si>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</si>
  <si>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</si>
  <si>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</si>
  <si>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</si>
  <si>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</si>
  <si>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</si>
  <si>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</si>
  <si>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</si>
  <si>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</si>
  <si>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</si>
  <si>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</si>
  <si>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</si>
  <si>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</si>
  <si>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</si>
  <si>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</si>
  <si>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</si>
  <si>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</si>
  <si>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</si>
  <si>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</si>
  <si>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</si>
  <si>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</si>
  <si>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</si>
  <si>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</si>
  <si>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</si>
  <si>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</si>
  <si>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</si>
  <si>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</si>
  <si>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</si>
  <si>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</si>
  <si>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</si>
  <si>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</si>
  <si>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</si>
  <si>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</si>
  <si>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</si>
  <si>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</si>
  <si>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</si>
  <si>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</si>
  <si>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</si>
  <si>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</si>
  <si>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</si>
  <si>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</si>
  <si>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</si>
  <si>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</si>
  <si>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</si>
  <si>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</si>
  <si>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</si>
  <si>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</si>
  <si>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</si>
  <si>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</si>
  <si>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</si>
  <si>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</si>
  <si>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</si>
  <si>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</si>
  <si>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</si>
  <si>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</si>
  <si>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</si>
  <si>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</si>
  <si>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</si>
  <si>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</si>
  <si>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</si>
  <si>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</si>
  <si>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</si>
  <si>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</si>
  <si>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</si>
  <si>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</si>
  <si>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</si>
  <si>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</si>
  <si>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</si>
  <si>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</si>
  <si>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</si>
  <si>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</si>
  <si>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</si>
  <si>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</si>
  <si>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</si>
  <si>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</si>
  <si>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</si>
  <si>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</si>
  <si>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</si>
  <si>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</si>
  <si>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</si>
  <si>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</si>
  <si>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</si>
  <si>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</si>
  <si>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</si>
  <si>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</si>
  <si>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</si>
  <si>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</si>
  <si>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</si>
  <si>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</si>
  <si>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</si>
  <si>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</si>
  <si>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</si>
  <si>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</si>
  <si>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</si>
  <si>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</si>
  <si>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</si>
  <si>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</si>
  <si>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</si>
  <si>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</si>
  <si>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</si>
  <si>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</si>
  <si>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</si>
  <si>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</si>
  <si>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</si>
  <si>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</si>
  <si>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</si>
  <si>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</si>
  <si>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</si>
  <si>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</si>
  <si>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</si>
  <si>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</si>
  <si>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</si>
  <si>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</si>
  <si>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</si>
  <si>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</si>
  <si>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</si>
  <si>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</si>
  <si>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</si>
  <si>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</si>
  <si>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</si>
  <si>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</si>
  <si>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</si>
  <si>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</si>
  <si>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</si>
  <si>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</si>
  <si>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</si>
  <si>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</si>
  <si>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</si>
  <si>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</si>
  <si>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</si>
  <si>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</si>
  <si>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</si>
  <si>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</si>
  <si>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</si>
  <si>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</si>
  <si>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</si>
  <si>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</si>
  <si>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</si>
  <si>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</si>
  <si>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</si>
  <si>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</si>
  <si>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</si>
  <si>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</si>
  <si>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</si>
  <si>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</si>
  <si>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</si>
  <si>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</si>
  <si>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</si>
  <si>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</si>
  <si>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</si>
  <si>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</si>
  <si>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</si>
  <si>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</si>
  <si>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</si>
  <si>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</si>
  <si>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</si>
  <si>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</si>
  <si>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</si>
  <si>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</si>
  <si>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</si>
  <si>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</si>
  <si>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</si>
  <si>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</si>
  <si>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</si>
  <si>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</si>
  <si>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</si>
  <si>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</si>
  <si>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</si>
  <si>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</si>
  <si>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</si>
  <si>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</si>
  <si>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</si>
  <si>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</si>
  <si>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</si>
  <si>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</si>
  <si>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</si>
  <si>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</si>
  <si>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</si>
  <si>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</si>
  <si>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</si>
  <si>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</si>
  <si>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</si>
  <si>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</si>
  <si>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</si>
  <si>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</si>
  <si>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</si>
  <si>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</si>
  <si>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</si>
  <si>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</si>
  <si>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</si>
  <si>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</si>
  <si>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</si>
  <si>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</si>
  <si>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</si>
  <si>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</si>
  <si>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</si>
  <si>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</si>
  <si>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</si>
  <si>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</si>
  <si>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</si>
  <si>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</si>
  <si>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</si>
  <si>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</si>
  <si>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</si>
  <si>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</si>
  <si>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</si>
  <si>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</si>
  <si>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</si>
  <si>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</si>
  <si>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</si>
  <si>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</si>
  <si>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</si>
  <si>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</si>
  <si>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</si>
  <si>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</si>
  <si>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</si>
  <si>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</si>
  <si>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</si>
  <si>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</si>
  <si>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</si>
  <si>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</si>
  <si>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</si>
  <si>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</si>
  <si>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</si>
  <si>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</si>
  <si>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</si>
  <si>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</si>
  <si>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</si>
  <si>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</si>
  <si>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</si>
  <si>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</si>
  <si>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</si>
  <si>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</si>
  <si>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</si>
  <si>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</si>
  <si>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</si>
  <si>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</si>
  <si>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</si>
  <si>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</si>
  <si>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</si>
  <si>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</si>
  <si>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</si>
  <si>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</si>
  <si>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</si>
  <si>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</si>
  <si>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</si>
  <si>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</si>
  <si>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</si>
  <si>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</si>
  <si>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</si>
  <si>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</si>
  <si>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</si>
  <si>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</si>
  <si>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</si>
  <si>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</si>
  <si>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</si>
  <si>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</si>
  <si>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</si>
  <si>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</si>
  <si>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</si>
  <si>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</si>
  <si>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</si>
  <si>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</si>
  <si>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</si>
  <si>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</si>
  <si>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</si>
  <si>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</si>
  <si>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</si>
  <si>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</si>
  <si>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</si>
  <si>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</si>
  <si>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</si>
  <si>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</si>
  <si>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</si>
  <si>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</si>
  <si>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</si>
  <si>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</si>
  <si>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</si>
  <si>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</si>
  <si>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</si>
  <si>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</si>
  <si>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</si>
  <si>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</si>
  <si>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</si>
  <si>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</si>
  <si>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</si>
  <si>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</si>
  <si>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</si>
  <si>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</si>
  <si>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</si>
  <si>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</si>
  <si>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</si>
  <si>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</si>
  <si>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</si>
  <si>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</si>
  <si>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</si>
  <si>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</si>
  <si>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</si>
  <si>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</si>
  <si>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</si>
  <si>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</si>
  <si>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</si>
  <si>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</si>
  <si>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</si>
  <si>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</si>
  <si>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</si>
  <si>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</si>
  <si>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</si>
  <si>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</si>
  <si>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</si>
  <si>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</si>
  <si>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</si>
  <si>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</si>
  <si>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</si>
  <si>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</si>
  <si>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</si>
  <si>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</si>
  <si>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</si>
  <si>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</si>
  <si>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</si>
  <si>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</si>
  <si>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</si>
  <si>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</si>
  <si>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</si>
  <si>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</si>
  <si>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</si>
  <si>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</si>
  <si>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</si>
  <si>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</si>
  <si>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</si>
  <si>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</si>
  <si>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</si>
  <si>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</si>
  <si>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</si>
  <si>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</si>
  <si>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</si>
  <si>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</si>
  <si>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</si>
  <si>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</si>
  <si>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</si>
  <si>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</si>
  <si>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</si>
  <si>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</si>
  <si>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</si>
  <si>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</si>
  <si>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</si>
  <si>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</si>
  <si>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</si>
  <si>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</si>
  <si>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</si>
  <si>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</si>
  <si>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</si>
  <si>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</si>
  <si>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</si>
  <si>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</si>
  <si>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</si>
  <si>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</si>
  <si>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</si>
  <si>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</si>
  <si>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</si>
  <si>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</si>
  <si>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</si>
  <si>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</si>
  <si>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</si>
  <si>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</si>
  <si>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</si>
  <si>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</si>
  <si>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</si>
  <si>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</si>
  <si>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</si>
  <si>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</si>
  <si>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</si>
  <si>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</si>
  <si>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</si>
  <si>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</si>
  <si>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</si>
  <si>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</si>
  <si>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</si>
  <si>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</si>
  <si>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</si>
  <si>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</si>
  <si>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</si>
  <si>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</si>
  <si>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</si>
  <si>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</si>
  <si>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</si>
  <si>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</si>
  <si>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</si>
  <si>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</si>
  <si>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</si>
  <si>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</si>
  <si>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</si>
  <si>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</si>
  <si>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</si>
  <si>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</si>
  <si>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</si>
  <si>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</si>
  <si>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</si>
  <si>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</si>
  <si>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</si>
  <si>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</si>
  <si>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</si>
  <si>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</si>
  <si>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</si>
  <si>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</si>
  <si>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</si>
  <si>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</si>
  <si>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</si>
  <si>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</si>
  <si>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</si>
  <si>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</si>
  <si>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</si>
  <si>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</si>
  <si>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</si>
  <si>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</si>
  <si>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</si>
  <si>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</si>
  <si>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</si>
  <si>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</si>
  <si>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</si>
  <si>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</si>
  <si>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</si>
  <si>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</si>
  <si>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</si>
  <si>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</si>
  <si>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</si>
  <si>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</si>
  <si>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</si>
  <si>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</si>
  <si>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</si>
  <si>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</si>
  <si>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</si>
  <si>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</si>
  <si>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</si>
  <si>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</si>
  <si>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</si>
  <si>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</si>
  <si>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</si>
  <si>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</si>
  <si>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</si>
  <si>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</si>
  <si>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</si>
  <si>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</si>
  <si>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</si>
  <si>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</si>
  <si>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</si>
  <si>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</si>
  <si>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</si>
  <si>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</si>
  <si>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</si>
  <si>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</si>
  <si>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</si>
  <si>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</si>
  <si>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</si>
  <si>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</si>
  <si>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</si>
  <si>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</si>
  <si>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</si>
  <si>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</si>
  <si>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</si>
  <si>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</si>
  <si>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</si>
  <si>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</si>
  <si>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</si>
  <si>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</si>
  <si>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</si>
  <si>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</si>
  <si>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</si>
  <si>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</si>
  <si>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</si>
  <si>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</si>
  <si>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</si>
  <si>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</si>
  <si>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</si>
  <si>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</si>
  <si>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</si>
  <si>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</si>
  <si>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</si>
  <si>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</si>
  <si>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</si>
  <si>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</si>
  <si>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</si>
  <si>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</si>
  <si>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</si>
  <si>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</si>
  <si>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</si>
  <si>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</si>
  <si>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</si>
  <si>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</si>
  <si>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</si>
  <si>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</si>
  <si>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</si>
  <si>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</si>
  <si>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</si>
  <si>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</si>
  <si>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</si>
  <si>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</si>
  <si>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</si>
  <si>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</si>
  <si>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</si>
  <si>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</si>
  <si>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</si>
  <si>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</si>
  <si>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</si>
  <si>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</si>
  <si>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</si>
  <si>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</si>
  <si>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</si>
  <si>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</si>
  <si>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</si>
  <si>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</si>
  <si>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</si>
  <si>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</si>
  <si>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</si>
  <si>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</si>
  <si>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</si>
  <si>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</si>
  <si>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</si>
  <si>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</si>
  <si>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</si>
  <si>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</si>
  <si>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</si>
  <si>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</si>
  <si>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</si>
  <si>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</si>
  <si>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</si>
  <si>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</si>
  <si>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</si>
  <si>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</si>
  <si>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</si>
  <si>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</si>
  <si>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</si>
  <si>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</si>
  <si>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</si>
  <si>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</si>
  <si>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</si>
  <si>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</si>
  <si>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</si>
  <si>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</si>
  <si>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</si>
  <si>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</si>
  <si>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</si>
  <si>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</si>
  <si>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</si>
  <si>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</si>
  <si>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</si>
  <si>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</si>
  <si>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</si>
  <si>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</si>
  <si>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</si>
  <si>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</si>
  <si>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</si>
  <si>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</si>
  <si>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</si>
  <si>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</si>
  <si>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</si>
  <si>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</si>
  <si>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</si>
  <si>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</si>
  <si>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</si>
  <si>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</si>
  <si>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</si>
  <si>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</si>
  <si>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</si>
  <si>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</si>
  <si>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</si>
  <si>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</si>
  <si>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</si>
  <si>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</si>
  <si>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</si>
  <si>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</si>
  <si>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</si>
  <si>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</si>
  <si>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</si>
  <si>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</si>
  <si>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</si>
  <si>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</si>
  <si>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</si>
  <si>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</si>
  <si>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</si>
  <si>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</si>
  <si>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</si>
  <si>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</si>
  <si>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</si>
  <si>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</si>
  <si>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</si>
  <si>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</si>
  <si>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</si>
  <si>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</si>
  <si>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</si>
  <si>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</si>
  <si>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</si>
  <si>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</si>
  <si>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</si>
  <si>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</si>
  <si>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</si>
  <si>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</si>
  <si>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</si>
  <si>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</si>
  <si>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</si>
  <si>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</si>
  <si>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</si>
  <si>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</si>
  <si>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</si>
  <si>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</si>
  <si>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</si>
  <si>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</si>
  <si>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</si>
  <si>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</si>
  <si>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</si>
  <si>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</si>
  <si>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</si>
  <si>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</si>
  <si>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</si>
  <si>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</si>
  <si>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</si>
  <si>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</si>
  <si>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</si>
  <si>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</si>
  <si>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</si>
  <si>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</si>
  <si>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</si>
  <si>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</si>
  <si>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</si>
  <si>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</si>
  <si>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</si>
  <si>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</si>
  <si>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</si>
  <si>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</si>
  <si>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</si>
  <si>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</si>
  <si>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</si>
  <si>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</si>
  <si>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</si>
  <si>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</si>
  <si>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</si>
  <si>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</si>
  <si>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</si>
  <si>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</si>
  <si>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</si>
  <si>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</si>
  <si>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</si>
  <si>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</si>
  <si>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</si>
  <si>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</si>
  <si>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</si>
  <si>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</si>
  <si>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</si>
  <si>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</si>
  <si>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</si>
  <si>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</si>
  <si>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</si>
  <si>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</si>
  <si>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</si>
  <si>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</si>
  <si>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</si>
  <si>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</si>
  <si>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</si>
  <si>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</si>
  <si>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</si>
  <si>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</si>
  <si>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</si>
  <si>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</si>
  <si>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</si>
  <si>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</si>
  <si>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</si>
  <si>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</si>
  <si>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</si>
  <si>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</si>
  <si>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</si>
  <si>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</si>
  <si>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</si>
  <si>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</si>
  <si>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</si>
  <si>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</si>
  <si>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</si>
  <si>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</si>
  <si>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</si>
  <si>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</si>
  <si>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</si>
  <si>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</si>
  <si>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</si>
  <si>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</si>
  <si>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</si>
  <si>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</si>
  <si>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</si>
  <si>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</si>
  <si>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</si>
  <si>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</si>
  <si>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</si>
  <si>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</si>
  <si>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</si>
  <si>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</si>
  <si>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</si>
  <si>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</si>
  <si>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</si>
  <si>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</si>
  <si>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</si>
  <si>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</si>
  <si>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</si>
  <si>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</si>
  <si>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</si>
  <si>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</si>
  <si>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</si>
  <si>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</si>
  <si>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</si>
  <si>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</si>
  <si>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</si>
  <si>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</si>
  <si>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</si>
  <si>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</si>
  <si>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</si>
  <si>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</si>
  <si>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</si>
  <si>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</si>
  <si>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</si>
  <si>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</si>
  <si>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</si>
  <si>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</si>
  <si>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</si>
  <si>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</si>
  <si>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</si>
  <si>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</si>
  <si>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</si>
  <si>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</si>
  <si>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</si>
  <si>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</si>
  <si>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</si>
  <si>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</si>
  <si>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</si>
  <si>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</si>
  <si>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</si>
  <si>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</si>
  <si>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</si>
  <si>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</si>
  <si>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</si>
  <si>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</si>
  <si>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</si>
  <si>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</si>
  <si>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</si>
  <si>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</si>
  <si>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</si>
  <si>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</si>
  <si>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</si>
  <si>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</si>
  <si>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</si>
  <si>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</si>
  <si>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</si>
  <si>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</si>
  <si>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</si>
  <si>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</si>
  <si>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</si>
  <si>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</si>
  <si>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</si>
  <si>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</si>
  <si>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</si>
  <si>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</si>
  <si>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</si>
  <si>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</si>
  <si>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</si>
  <si>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</si>
  <si>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</si>
  <si>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</si>
  <si>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</si>
  <si>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</si>
  <si>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</si>
  <si>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</si>
  <si>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</si>
  <si>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</si>
  <si>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</si>
  <si>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</si>
  <si>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</si>
  <si>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</si>
  <si>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</si>
  <si>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</si>
  <si>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</si>
  <si>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</si>
  <si>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</si>
  <si>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</si>
  <si>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</si>
  <si>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</si>
  <si>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</si>
  <si>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</si>
  <si>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</si>
  <si>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</si>
  <si>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</si>
  <si>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</si>
  <si>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</si>
  <si>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</si>
  <si>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</si>
  <si>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</si>
  <si>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</si>
  <si>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</si>
  <si>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</si>
  <si>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</si>
  <si>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</si>
  <si>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</si>
  <si>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</si>
  <si>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</si>
  <si>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</si>
  <si>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</si>
  <si>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</si>
  <si>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</si>
  <si>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</si>
  <si>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</si>
  <si>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</si>
  <si>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</si>
  <si>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</si>
  <si>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</si>
  <si>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</si>
  <si>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</si>
  <si>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</si>
  <si>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</si>
  <si>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</si>
  <si>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</si>
  <si>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</si>
  <si>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</si>
  <si>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</si>
  <si>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</si>
  <si>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</si>
  <si>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</si>
  <si>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</si>
  <si>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</si>
  <si>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</si>
  <si>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</si>
  <si>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</si>
  <si>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</si>
  <si>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</si>
  <si>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</si>
  <si>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</si>
  <si>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</si>
  <si>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</si>
  <si>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</si>
  <si>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</si>
  <si>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</si>
  <si>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</si>
  <si>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</si>
  <si>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</si>
  <si>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</si>
  <si>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</si>
  <si>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</si>
  <si>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</si>
  <si>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</si>
  <si>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</si>
  <si>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</si>
  <si>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</si>
  <si>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</si>
  <si>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</si>
  <si>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</si>
  <si>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</si>
  <si>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</si>
  <si>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</si>
  <si>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</si>
  <si>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</si>
  <si>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</si>
  <si>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</si>
  <si>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</si>
  <si>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</si>
  <si>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</si>
  <si>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</si>
  <si>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</si>
  <si>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</si>
  <si>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</si>
  <si>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</si>
  <si>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</si>
  <si>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</si>
  <si>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</si>
  <si>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</si>
  <si>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</si>
  <si>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</si>
  <si>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</si>
  <si>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</si>
  <si>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</si>
  <si>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</si>
  <si>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</si>
  <si>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</si>
  <si>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</si>
  <si>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</si>
  <si>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</si>
  <si>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</si>
  <si>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</si>
  <si>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</si>
  <si>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</si>
  <si>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</si>
  <si>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</si>
  <si>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</si>
  <si>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</si>
  <si>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</si>
  <si>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</si>
  <si>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</si>
  <si>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</si>
  <si>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</si>
  <si>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</si>
  <si>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</si>
  <si>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</si>
  <si>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</si>
  <si>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</si>
  <si>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</si>
  <si>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</si>
  <si>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</si>
  <si>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</si>
  <si>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</si>
  <si>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</si>
  <si>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</si>
  <si>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</si>
  <si>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</si>
  <si>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</si>
  <si>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</si>
  <si>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</si>
  <si>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</si>
  <si>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</si>
  <si>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</si>
  <si>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</si>
  <si>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</si>
  <si>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</si>
  <si>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</si>
  <si>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</si>
  <si>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</si>
  <si>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</si>
  <si>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</si>
  <si>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</si>
  <si>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</si>
  <si>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</si>
  <si>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</si>
  <si>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</si>
  <si>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</si>
  <si>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</si>
  <si>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</si>
  <si>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</si>
  <si>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</si>
  <si>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</si>
  <si>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</si>
  <si>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</si>
  <si>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</si>
  <si>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</si>
  <si>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</si>
  <si>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</si>
  <si>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</si>
  <si>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</si>
  <si>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</si>
  <si>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</si>
  <si>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</si>
  <si>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</si>
  <si>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</si>
  <si>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</si>
  <si>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</si>
  <si>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</si>
  <si>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</si>
  <si>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</si>
  <si>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</si>
  <si>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</si>
  <si>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</si>
  <si>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</si>
  <si>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</si>
  <si>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</si>
  <si>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</si>
  <si>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</si>
  <si>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</si>
  <si>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</si>
  <si>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</si>
  <si>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</si>
  <si>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</si>
  <si>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</si>
  <si>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</si>
  <si>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</si>
  <si>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</si>
  <si>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</si>
  <si>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</si>
  <si>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</si>
  <si>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</si>
  <si>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</si>
  <si>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</si>
  <si>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</si>
  <si>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</si>
  <si>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</si>
  <si>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</si>
  <si>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</si>
  <si>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</si>
  <si>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</si>
  <si>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</si>
  <si>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</si>
  <si>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</si>
  <si>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</si>
  <si>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</si>
  <si>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</si>
  <si>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</si>
  <si>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</si>
  <si>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</si>
  <si>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</si>
  <si>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</si>
  <si>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</si>
  <si>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</si>
  <si>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</si>
  <si>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</si>
  <si>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</si>
  <si>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</si>
  <si>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</si>
  <si>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</si>
  <si>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</si>
  <si>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</si>
  <si>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</si>
  <si>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</si>
  <si>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</si>
  <si>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</si>
  <si>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</si>
  <si>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</si>
  <si>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</si>
  <si>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</si>
  <si>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</si>
  <si>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</si>
  <si>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</si>
  <si>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</si>
  <si>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</si>
  <si>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</si>
  <si>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</si>
  <si>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</si>
  <si>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</si>
  <si>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</si>
  <si>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</si>
  <si>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</si>
  <si>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</si>
  <si>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</si>
  <si>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</si>
  <si>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</si>
  <si>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</si>
  <si>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</si>
  <si>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</si>
  <si>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</si>
  <si>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</si>
  <si>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</si>
  <si>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</si>
  <si>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</si>
  <si>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</si>
  <si>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</si>
  <si>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</si>
  <si>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</si>
  <si>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</si>
  <si>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</si>
  <si>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</si>
  <si>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</si>
  <si>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</si>
  <si>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</si>
  <si>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</si>
  <si>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</si>
  <si>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</si>
  <si>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</si>
  <si>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</si>
  <si>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</si>
  <si>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</si>
  <si>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</si>
  <si>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</si>
  <si>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</si>
  <si>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</si>
  <si>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</si>
  <si>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</si>
  <si>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</si>
  <si>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</si>
  <si>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</si>
  <si>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</si>
  <si>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</si>
  <si>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</si>
  <si>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</si>
  <si>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</si>
  <si>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</si>
  <si>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</si>
  <si>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</si>
  <si>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</si>
  <si>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</si>
  <si>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</si>
  <si>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</si>
  <si>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</si>
  <si>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</si>
  <si>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</si>
  <si>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</si>
  <si>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</si>
  <si>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</si>
  <si>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</si>
  <si>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</si>
  <si>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</si>
  <si>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</si>
  <si>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</si>
  <si>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</si>
  <si>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</si>
  <si>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</si>
  <si>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</si>
  <si>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</si>
  <si>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</si>
  <si>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</si>
  <si>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</si>
  <si>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</si>
  <si>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</si>
  <si>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</si>
  <si>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</si>
  <si>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</si>
  <si>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</si>
  <si>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</si>
  <si>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</si>
  <si>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</si>
  <si>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</si>
  <si>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</si>
  <si>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</si>
  <si>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</si>
  <si>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</si>
  <si>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</si>
  <si>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</si>
  <si>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</si>
  <si>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</si>
  <si>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</si>
  <si>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</si>
  <si>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</si>
  <si>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</si>
  <si>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</si>
  <si>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</si>
  <si>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</si>
  <si>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</si>
  <si>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</si>
  <si>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</si>
  <si>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</si>
  <si>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</si>
  <si>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</si>
  <si>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</si>
  <si>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</si>
  <si>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</si>
  <si>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</si>
  <si>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</si>
  <si>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</si>
  <si>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</si>
  <si>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</si>
  <si>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</si>
  <si>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</si>
  <si>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</si>
  <si>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</si>
  <si>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</si>
  <si>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</si>
  <si>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</si>
  <si>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</si>
  <si>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</si>
  <si>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</si>
  <si>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</si>
  <si>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</si>
  <si>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</si>
  <si>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</si>
  <si>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</si>
  <si>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</si>
  <si>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</si>
  <si>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</si>
  <si>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</si>
  <si>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</si>
  <si>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</si>
  <si>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</si>
  <si>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</si>
  <si>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</si>
  <si>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</si>
  <si>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</si>
  <si>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</si>
  <si>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</si>
  <si>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</si>
  <si>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</si>
  <si>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</si>
  <si>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</si>
  <si>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</si>
  <si>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</si>
  <si>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</si>
  <si>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</si>
  <si>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</si>
  <si>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</si>
  <si>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</si>
  <si>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</si>
  <si>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</si>
  <si>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</si>
  <si>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</si>
  <si>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</si>
  <si>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</si>
  <si>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</si>
  <si>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</si>
  <si>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</si>
  <si>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</si>
  <si>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</si>
  <si>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</si>
  <si>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</si>
  <si>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</si>
  <si>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</si>
  <si>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</si>
  <si>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</si>
  <si>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</si>
  <si>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</si>
  <si>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</si>
  <si>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</si>
  <si>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</si>
  <si>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</si>
  <si>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</si>
  <si>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</si>
  <si>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</si>
  <si>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</si>
  <si>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</si>
  <si>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</si>
  <si>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</si>
  <si>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</si>
  <si>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</si>
  <si>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</si>
  <si>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</si>
  <si>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</si>
  <si>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</si>
  <si>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</si>
  <si>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</si>
  <si>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</si>
  <si>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</si>
  <si>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</si>
  <si>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</si>
  <si>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</si>
  <si>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</si>
  <si>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</si>
  <si>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</si>
  <si>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</si>
  <si>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</si>
  <si>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</si>
  <si>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</si>
  <si>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</si>
  <si>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</si>
  <si>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</si>
  <si>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</si>
  <si>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</si>
  <si>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</si>
  <si>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</si>
  <si>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</si>
  <si>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</si>
  <si>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</si>
  <si>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</si>
  <si>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</si>
  <si>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</si>
  <si>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</si>
  <si>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</si>
  <si>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</si>
  <si>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</si>
  <si>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</si>
  <si>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</si>
  <si>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</si>
  <si>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</si>
  <si>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</si>
  <si>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</si>
  <si>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</si>
  <si>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</si>
  <si>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</si>
  <si>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</si>
  <si>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</si>
  <si>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</si>
  <si>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</si>
  <si>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</si>
  <si>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</si>
  <si>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</si>
  <si>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</si>
  <si>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</si>
  <si>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</si>
  <si>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</si>
  <si>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</si>
  <si>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</si>
  <si>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</si>
  <si>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</si>
  <si>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</si>
  <si>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</si>
  <si>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</si>
  <si>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</si>
  <si>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</si>
  <si>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</si>
  <si>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</si>
  <si>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</si>
  <si>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</si>
  <si>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</si>
  <si>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</si>
  <si>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</si>
  <si>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</si>
  <si>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</si>
  <si>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</si>
  <si>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</si>
  <si>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</si>
  <si>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</si>
  <si>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</si>
  <si>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</si>
  <si>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</si>
  <si>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</si>
  <si>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</si>
  <si>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</si>
  <si>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</si>
  <si>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</si>
  <si>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</si>
  <si>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</si>
  <si>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</si>
  <si>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</si>
  <si>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</si>
  <si>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</si>
  <si>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</si>
  <si>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</si>
  <si>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</si>
  <si>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</si>
  <si>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</si>
  <si>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</si>
  <si>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</si>
  <si>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</si>
  <si>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</si>
  <si>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</si>
  <si>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</si>
  <si>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</si>
  <si>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</si>
  <si>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</si>
  <si>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</si>
  <si>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</si>
  <si>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</si>
  <si>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</si>
  <si>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</si>
  <si>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</si>
  <si>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</si>
  <si>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</si>
  <si>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</si>
  <si>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</si>
  <si>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</si>
  <si>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</si>
  <si>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</si>
  <si>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</si>
  <si>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</si>
  <si>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</si>
  <si>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</si>
  <si>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</si>
  <si>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</si>
  <si>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</si>
  <si>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</si>
  <si>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</si>
  <si>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</si>
  <si>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</si>
  <si>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</si>
  <si>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</si>
  <si>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</si>
  <si>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</si>
  <si>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</si>
  <si>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</si>
  <si>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</si>
  <si>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</si>
  <si>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</si>
  <si>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</si>
  <si>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</si>
  <si>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</si>
  <si>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</si>
  <si>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</si>
  <si>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</si>
  <si>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</si>
  <si>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</si>
  <si>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</si>
  <si>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</si>
  <si>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</si>
  <si>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</si>
  <si>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</si>
  <si>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</si>
  <si>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</si>
  <si>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</si>
  <si>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</si>
  <si>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</si>
  <si>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</si>
  <si>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</si>
  <si>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</si>
  <si>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</si>
  <si>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</si>
  <si>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</si>
  <si>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</si>
  <si>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</si>
  <si>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</si>
  <si>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</si>
  <si>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</si>
  <si>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</si>
  <si>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</si>
  <si>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</si>
  <si>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</si>
  <si>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</si>
  <si>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</si>
  <si>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</si>
  <si>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</si>
  <si>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</si>
  <si>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</si>
  <si>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</si>
  <si>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</si>
  <si>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</si>
  <si>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</si>
  <si>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</si>
  <si>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</si>
  <si>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</si>
  <si>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</si>
  <si>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</si>
  <si>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</si>
  <si>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</si>
  <si>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</si>
  <si>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</si>
  <si>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</si>
  <si>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</si>
  <si>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</si>
  <si>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</si>
  <si>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</si>
  <si>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</si>
  <si>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</si>
  <si>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</si>
  <si>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</si>
  <si>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</si>
  <si>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</si>
  <si>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</si>
  <si>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</si>
  <si>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</si>
  <si>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</si>
  <si>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</si>
  <si>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</si>
  <si>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</si>
  <si>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</si>
  <si>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</si>
  <si>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</si>
  <si>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</si>
  <si>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</si>
  <si>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</si>
  <si>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</si>
  <si>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</si>
  <si>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</si>
  <si>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</si>
  <si>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</si>
  <si>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</si>
  <si>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</si>
  <si>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</si>
  <si>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</si>
  <si>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</si>
  <si>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</si>
  <si>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</si>
  <si>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</si>
  <si>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</si>
  <si>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</si>
  <si>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</si>
  <si>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</si>
  <si>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</si>
  <si>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</si>
  <si>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</si>
  <si>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</si>
  <si>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</si>
  <si>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</si>
  <si>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</si>
  <si>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</si>
  <si>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</si>
  <si>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</si>
  <si>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</si>
  <si>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</si>
  <si>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</si>
  <si>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</si>
  <si>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</si>
  <si>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</si>
  <si>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</si>
  <si>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</si>
  <si>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</si>
  <si>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</si>
  <si>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</si>
  <si>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</si>
  <si>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</si>
  <si>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</si>
  <si>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</si>
  <si>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</si>
  <si>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</si>
  <si>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</si>
  <si>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</si>
  <si>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</si>
  <si>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</si>
  <si>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</si>
  <si>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</si>
  <si>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</si>
  <si>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</si>
  <si>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</si>
  <si>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</si>
  <si>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</si>
  <si>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</si>
  <si>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</si>
  <si>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</si>
  <si>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</si>
  <si>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</si>
  <si>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</si>
  <si>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</si>
  <si>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</si>
  <si>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</si>
  <si>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</si>
  <si>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</si>
  <si>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</si>
  <si>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</si>
  <si>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</si>
  <si>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</si>
  <si>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</si>
  <si>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</si>
  <si>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</si>
  <si>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</si>
  <si>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</si>
  <si>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</si>
  <si>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</si>
  <si>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</si>
  <si>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</si>
  <si>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</si>
  <si>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</si>
  <si>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</si>
  <si>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</si>
  <si>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</si>
  <si>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</si>
  <si>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</si>
  <si>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</si>
  <si>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</si>
  <si>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</si>
  <si>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</si>
  <si>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</si>
  <si>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</si>
  <si>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</si>
  <si>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</si>
  <si>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</si>
  <si>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</si>
  <si>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</si>
  <si>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</si>
  <si>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</si>
  <si>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</si>
  <si>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</si>
  <si>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</si>
  <si>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</si>
  <si>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</si>
  <si>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</si>
  <si>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</si>
  <si>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</si>
  <si>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</si>
  <si>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</si>
  <si>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</si>
  <si>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</si>
  <si>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</si>
  <si>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</si>
  <si>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</si>
  <si>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</si>
  <si>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</si>
  <si>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</si>
  <si>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</si>
  <si>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</si>
  <si>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</si>
  <si>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</si>
  <si>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</si>
  <si>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</si>
  <si>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</si>
  <si>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</si>
  <si>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</si>
  <si>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</si>
  <si>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</si>
  <si>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</si>
  <si>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</si>
  <si>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</si>
  <si>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</si>
  <si>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</si>
  <si>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</si>
  <si>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</si>
  <si>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</si>
  <si>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</si>
  <si>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</si>
  <si>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</si>
  <si>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</si>
  <si>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</si>
  <si>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</si>
  <si>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</si>
  <si>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</si>
  <si>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</si>
  <si>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</si>
  <si>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</si>
  <si>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</si>
  <si>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</si>
  <si>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</si>
  <si>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</si>
  <si>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</si>
  <si>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</si>
  <si>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</si>
  <si>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</si>
  <si>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</si>
  <si>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</si>
  <si>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</si>
  <si>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</si>
  <si>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</si>
  <si>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</si>
  <si>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</si>
  <si>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</si>
  <si>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</si>
  <si>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</si>
  <si>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</si>
  <si>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</si>
  <si>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</si>
  <si>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</si>
  <si>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</si>
  <si>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</si>
  <si>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</si>
  <si>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</si>
  <si>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</si>
  <si>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</si>
  <si>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</si>
  <si>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</si>
  <si>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</si>
  <si>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</si>
  <si>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</si>
  <si>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</si>
  <si>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</si>
  <si>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</si>
  <si>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</si>
  <si>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</si>
  <si>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</si>
  <si>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</si>
  <si>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</si>
  <si>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</si>
  <si>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</si>
  <si>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</si>
  <si>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</si>
  <si>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</si>
  <si>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</si>
  <si>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</si>
  <si>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</si>
  <si>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</si>
  <si>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</si>
  <si>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</si>
  <si>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</si>
  <si>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</si>
  <si>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</si>
  <si>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</si>
  <si>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</si>
  <si>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</si>
  <si>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</si>
  <si>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</si>
  <si>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</si>
  <si>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</si>
  <si>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</si>
  <si>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</si>
  <si>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</si>
  <si>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</si>
  <si>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</si>
  <si>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</si>
  <si>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</si>
  <si>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</si>
  <si>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</si>
  <si>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</si>
  <si>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</si>
  <si>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</si>
  <si>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</si>
  <si>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</si>
  <si>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</si>
  <si>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</si>
  <si>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</si>
  <si>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</si>
  <si>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</si>
  <si>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</si>
  <si>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</si>
  <si>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</si>
  <si>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</si>
  <si>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</si>
  <si>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</si>
  <si>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</si>
  <si>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</si>
  <si>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</si>
  <si>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</si>
  <si>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</si>
  <si>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</si>
  <si>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</si>
  <si>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</si>
  <si>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</si>
  <si>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</si>
  <si>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</si>
  <si>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</si>
  <si>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</si>
  <si>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</si>
  <si>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</si>
  <si>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</si>
  <si>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</si>
  <si>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</si>
  <si>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</si>
  <si>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</si>
  <si>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</si>
  <si>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</si>
  <si>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</si>
  <si>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</si>
  <si>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</si>
  <si>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</si>
  <si>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</si>
  <si>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</si>
  <si>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</si>
  <si>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</si>
  <si>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</si>
  <si>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</si>
  <si>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</si>
  <si>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</si>
  <si>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</si>
  <si>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</si>
  <si>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</si>
  <si>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</si>
  <si>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</si>
  <si>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</si>
  <si>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</si>
  <si>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</si>
  <si>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</si>
  <si>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</si>
  <si>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</si>
  <si>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</si>
  <si>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</si>
  <si>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</si>
  <si>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</si>
  <si>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</si>
  <si>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</si>
  <si>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</si>
  <si>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</si>
  <si>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</si>
  <si>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</si>
  <si>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</si>
  <si>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</si>
  <si>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</si>
  <si>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</si>
  <si>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</si>
  <si>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</si>
  <si>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</si>
  <si>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</si>
  <si>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</si>
  <si>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</si>
  <si>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</si>
  <si>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</si>
  <si>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</si>
  <si>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</si>
  <si>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</si>
  <si>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</si>
  <si>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</si>
  <si>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</si>
  <si>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</si>
  <si>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</si>
  <si>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</si>
  <si>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</si>
  <si>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</si>
  <si>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</si>
  <si>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</si>
  <si>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</si>
  <si>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</si>
  <si>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</si>
  <si>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</si>
  <si>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</si>
  <si>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</si>
  <si>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</si>
  <si>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</si>
  <si>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</si>
  <si>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</si>
  <si>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</si>
  <si>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</si>
  <si>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</si>
  <si>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</si>
  <si>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</si>
  <si>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</si>
  <si>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</si>
  <si>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</si>
  <si>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</si>
  <si>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</si>
  <si>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</si>
  <si>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</si>
  <si>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</si>
  <si>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</si>
  <si>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</si>
  <si>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</si>
  <si>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</si>
  <si>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</si>
  <si>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</si>
  <si>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</si>
  <si>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</si>
  <si>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</si>
  <si>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</si>
  <si>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</si>
  <si>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</si>
  <si>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</si>
  <si>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</si>
  <si>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</si>
  <si>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</si>
  <si>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</si>
  <si>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</si>
  <si>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</si>
  <si>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</si>
  <si>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</si>
  <si>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</si>
  <si>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</si>
  <si>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</si>
  <si>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</si>
  <si>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</si>
  <si>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</si>
  <si>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</si>
  <si>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</si>
  <si>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</si>
  <si>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</si>
  <si>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</si>
  <si>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</si>
  <si>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</si>
  <si>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</si>
  <si>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</si>
  <si>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</si>
  <si>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</si>
  <si>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</si>
  <si>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</si>
  <si>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</si>
  <si>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</si>
  <si>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</si>
  <si>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</si>
  <si>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</si>
  <si>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</si>
  <si>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</si>
  <si>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</si>
  <si>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</si>
  <si>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</si>
  <si>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</si>
  <si>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</si>
  <si>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</si>
  <si>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</si>
  <si>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</si>
  <si>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</si>
  <si>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</si>
  <si>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</si>
  <si>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</si>
  <si>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</si>
  <si>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</si>
  <si>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</si>
  <si>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</si>
  <si>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</si>
  <si>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</si>
  <si>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</si>
  <si>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</si>
  <si>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</si>
  <si>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</si>
  <si>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</si>
  <si>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</si>
  <si>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</si>
  <si>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</si>
  <si>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</si>
  <si>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</si>
  <si>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</si>
  <si>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</si>
  <si>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</si>
  <si>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</si>
  <si>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</si>
  <si>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</si>
  <si>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</si>
  <si>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</si>
  <si>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</si>
  <si>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</si>
  <si>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</si>
  <si>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</si>
  <si>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</si>
  <si>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</si>
  <si>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</si>
  <si>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</si>
  <si>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</si>
  <si>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</si>
  <si>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</si>
  <si>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</si>
  <si>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</si>
  <si>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</si>
  <si>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</si>
  <si>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</si>
  <si>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</si>
  <si>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</si>
  <si>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</si>
  <si>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</si>
  <si>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</si>
  <si>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</si>
  <si>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</si>
  <si>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</si>
  <si>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</si>
  <si>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</si>
  <si>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</si>
  <si>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</si>
  <si>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</si>
  <si>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</si>
  <si>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</si>
  <si>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</si>
  <si>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</si>
  <si>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</si>
  <si>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</si>
  <si>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</si>
  <si>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</si>
  <si>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</si>
  <si>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</si>
  <si>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</si>
  <si>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</si>
  <si>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</si>
  <si>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</si>
  <si>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</si>
  <si>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</si>
  <si>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</si>
  <si>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</si>
  <si>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</si>
  <si>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</si>
  <si>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</si>
  <si>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</si>
  <si>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</si>
  <si>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</si>
  <si>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</si>
  <si>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</si>
  <si>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</si>
  <si>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</si>
  <si>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</si>
  <si>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</si>
  <si>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</si>
  <si>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</si>
  <si>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</si>
  <si>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</si>
  <si>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</si>
  <si>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</si>
  <si>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</si>
  <si>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</si>
  <si>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</si>
  <si>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</si>
  <si>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</si>
  <si>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</si>
  <si>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</si>
  <si>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</si>
  <si>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</si>
  <si>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</si>
  <si>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</si>
  <si>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</si>
  <si>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</si>
  <si>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</si>
  <si>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</si>
  <si>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</si>
  <si>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</si>
  <si>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</si>
  <si>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</si>
  <si>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</si>
  <si>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</si>
  <si>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</si>
  <si>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</si>
  <si>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</si>
  <si>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</si>
  <si>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</si>
  <si>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</si>
  <si>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</si>
  <si>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</si>
  <si>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</si>
  <si>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</si>
  <si>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</si>
  <si>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</si>
  <si>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</si>
  <si>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</si>
  <si>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</si>
  <si>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</si>
  <si>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</si>
  <si>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</si>
  <si>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</si>
  <si>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</si>
  <si>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</si>
  <si>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</si>
  <si>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</si>
  <si>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</si>
  <si>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</si>
  <si>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</si>
  <si>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</si>
  <si>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</si>
  <si>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</si>
  <si>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</si>
  <si>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</si>
  <si>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</si>
  <si>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</si>
  <si>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</si>
  <si>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</si>
  <si>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</si>
  <si>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</si>
  <si>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</si>
  <si>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</si>
  <si>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</si>
  <si>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</si>
  <si>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</si>
  <si>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</si>
  <si>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</si>
  <si>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</si>
  <si>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</si>
  <si>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</si>
  <si>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</si>
  <si>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</si>
  <si>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</si>
  <si>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</si>
  <si>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</si>
  <si>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</si>
  <si>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</si>
  <si>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</si>
  <si>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</si>
  <si>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</si>
  <si>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</si>
  <si>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</si>
  <si>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</si>
  <si>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</si>
  <si>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</si>
  <si>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</si>
  <si>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</si>
  <si>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</si>
  <si>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</si>
  <si>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</si>
  <si>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</si>
  <si>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</si>
  <si>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</si>
  <si>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</si>
  <si>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</si>
  <si>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</si>
  <si>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</si>
  <si>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</si>
  <si>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</si>
  <si>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</si>
  <si>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</si>
  <si>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</si>
  <si>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</si>
  <si>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</si>
  <si>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</si>
  <si>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</si>
  <si>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</si>
  <si>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</si>
  <si>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</si>
  <si>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</si>
  <si>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</si>
  <si>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</si>
  <si>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</si>
  <si>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</si>
  <si>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</si>
  <si>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</si>
  <si>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</si>
  <si>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</si>
  <si>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</si>
  <si>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</si>
  <si>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</si>
  <si>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</si>
  <si>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</si>
  <si>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</si>
  <si>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</si>
  <si>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</si>
  <si>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</si>
  <si>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</si>
  <si>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</si>
  <si>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</si>
  <si>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</si>
  <si>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</si>
  <si>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</si>
  <si>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</si>
  <si>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</si>
  <si>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</si>
  <si>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</si>
  <si>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</si>
  <si>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</si>
  <si>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</si>
  <si>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</si>
  <si>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</si>
  <si>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</si>
  <si>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</si>
  <si>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</si>
  <si>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</si>
  <si>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</si>
  <si>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</si>
  <si>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</si>
  <si>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</si>
  <si>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</si>
  <si>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</si>
  <si>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</si>
  <si>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</si>
  <si>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</si>
  <si>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</si>
  <si>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</si>
  <si>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</si>
  <si>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</si>
  <si>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</si>
  <si>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</si>
  <si>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</si>
  <si>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</si>
  <si>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</si>
  <si>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</si>
  <si>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</si>
  <si>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</si>
  <si>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</si>
  <si>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</si>
  <si>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</si>
  <si>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</si>
  <si>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</si>
  <si>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</si>
  <si>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</si>
  <si>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</si>
  <si>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</si>
  <si>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</si>
  <si>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</si>
  <si>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</si>
  <si>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</si>
  <si>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</si>
  <si>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</si>
  <si>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</si>
  <si>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</si>
  <si>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</si>
  <si>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</si>
  <si>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</si>
  <si>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</si>
  <si>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</si>
  <si>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</si>
  <si>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</si>
  <si>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</si>
  <si>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</si>
  <si>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</si>
  <si>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</si>
  <si>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</si>
  <si>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</si>
  <si>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</si>
  <si>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</si>
  <si>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</si>
  <si>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</si>
  <si>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</si>
  <si>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</si>
  <si>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</si>
  <si>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</si>
  <si>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</si>
  <si>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</si>
  <si>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</si>
  <si>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</si>
  <si>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</si>
  <si>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</si>
  <si>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</si>
  <si>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</si>
  <si>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</si>
  <si>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</si>
  <si>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</si>
  <si>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</si>
  <si>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</si>
  <si>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</si>
  <si>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</si>
  <si>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</si>
  <si>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</si>
  <si>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</si>
  <si>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</si>
  <si>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</si>
  <si>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</si>
  <si>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</si>
  <si>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</si>
  <si>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</si>
  <si>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</si>
  <si>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</si>
  <si>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</si>
  <si>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</si>
  <si>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</si>
  <si>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</si>
  <si>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</si>
  <si>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</si>
  <si>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</si>
  <si>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</si>
  <si>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</si>
  <si>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</si>
  <si>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</si>
  <si>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</si>
  <si>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</si>
  <si>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</si>
  <si>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</si>
  <si>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</si>
  <si>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</si>
  <si>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</si>
  <si>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</si>
  <si>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</si>
  <si>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</si>
  <si>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</si>
  <si>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</si>
  <si>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</si>
  <si>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</si>
  <si>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</si>
  <si>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</si>
  <si>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</si>
  <si>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</si>
  <si>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</si>
  <si>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</si>
  <si>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</si>
  <si>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</si>
  <si>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</si>
  <si>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</si>
  <si>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</si>
  <si>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</si>
  <si>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</si>
  <si>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</si>
  <si>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</si>
  <si>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</si>
  <si>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</si>
  <si>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</si>
  <si>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</si>
  <si>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</si>
  <si>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</si>
  <si>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</si>
  <si>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</si>
  <si>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</si>
  <si>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</si>
  <si>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</si>
  <si>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</si>
  <si>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</si>
  <si>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</si>
  <si>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</si>
  <si>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</si>
  <si>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</si>
  <si>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</si>
  <si>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</si>
  <si>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</si>
  <si>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</si>
  <si>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</si>
  <si>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</si>
  <si>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</si>
  <si>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</si>
  <si>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</si>
  <si>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</si>
  <si>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</si>
  <si>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</si>
  <si>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</si>
  <si>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</si>
  <si>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</si>
  <si>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</si>
  <si>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</si>
  <si>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</si>
  <si>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</si>
  <si>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</si>
  <si>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</si>
  <si>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</si>
  <si>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</si>
  <si>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</si>
  <si>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</si>
  <si>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</si>
  <si>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</si>
  <si>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</si>
  <si>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</si>
  <si>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</si>
  <si>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</si>
  <si>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</si>
  <si>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</si>
  <si>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</si>
  <si>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</si>
  <si>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</si>
  <si>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</si>
  <si>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</si>
  <si>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</si>
  <si>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</si>
  <si>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</si>
  <si>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</si>
  <si>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</si>
  <si>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</si>
  <si>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</si>
  <si>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</si>
  <si>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</si>
  <si>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</si>
  <si>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</si>
  <si>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</si>
  <si>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</si>
  <si>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</si>
  <si>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</si>
  <si>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</si>
  <si>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</si>
  <si>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</si>
  <si>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</si>
  <si>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</si>
  <si>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</si>
  <si>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</si>
  <si>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</si>
  <si>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</si>
  <si>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</si>
  <si>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</si>
  <si>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</si>
  <si>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</si>
  <si>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</si>
  <si>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</si>
  <si>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</si>
  <si>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</si>
  <si>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</si>
  <si>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</si>
  <si>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</si>
  <si>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</si>
  <si>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</si>
  <si>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</si>
  <si>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</si>
  <si>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</si>
  <si>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</si>
  <si>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</si>
  <si>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</si>
  <si>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</si>
  <si>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</si>
  <si>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</si>
  <si>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</si>
  <si>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</si>
  <si>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</si>
  <si>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</si>
  <si>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</si>
  <si>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</si>
  <si>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</si>
  <si>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</si>
  <si>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</si>
  <si>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</si>
  <si>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</si>
  <si>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</si>
  <si>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</si>
  <si>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</si>
  <si>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</si>
  <si>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</si>
  <si>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</si>
  <si>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</si>
  <si>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</si>
  <si>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</si>
  <si>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</si>
  <si>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</si>
  <si>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</si>
  <si>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</si>
  <si>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</si>
  <si>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</si>
  <si>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</si>
  <si>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</si>
  <si>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</si>
  <si>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</si>
  <si>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</si>
  <si>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</si>
  <si>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</si>
  <si>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</si>
  <si>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</si>
  <si>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</si>
  <si>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</si>
  <si>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</si>
  <si>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</si>
  <si>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</si>
  <si>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</si>
  <si>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</si>
  <si>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</si>
  <si>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</si>
  <si>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</si>
  <si>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</si>
  <si>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</si>
  <si>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</si>
  <si>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</si>
  <si>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</si>
  <si>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</si>
  <si>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</si>
  <si>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</si>
  <si>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</si>
  <si>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</si>
  <si>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</si>
  <si>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</si>
  <si>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</si>
  <si>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</si>
  <si>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</si>
  <si>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</si>
  <si>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</si>
  <si>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</si>
  <si>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</si>
  <si>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</si>
  <si>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</si>
  <si>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</si>
  <si>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</si>
  <si>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</si>
  <si>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</si>
  <si>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</si>
  <si>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</si>
  <si>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</si>
  <si>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</si>
  <si>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</si>
  <si>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</si>
  <si>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</si>
  <si>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</si>
  <si>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</si>
  <si>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</si>
  <si>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</si>
  <si>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</si>
  <si>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</si>
  <si>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</si>
  <si>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</si>
  <si>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</si>
  <si>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</si>
  <si>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</si>
  <si>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</si>
  <si>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</si>
  <si>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</si>
  <si>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</si>
  <si>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</si>
  <si>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</si>
  <si>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</si>
  <si>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</si>
  <si>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</si>
  <si>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</si>
  <si>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</si>
  <si>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</si>
  <si>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</si>
  <si>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</si>
  <si>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</si>
  <si>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</si>
  <si>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</si>
  <si>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</si>
  <si>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</si>
  <si>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</si>
  <si>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</si>
  <si>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</si>
  <si>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</si>
  <si>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</si>
  <si>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</si>
  <si>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</si>
  <si>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</si>
  <si>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</si>
  <si>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</si>
  <si>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</si>
  <si>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</si>
  <si>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</si>
  <si>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</si>
  <si>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</si>
  <si>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</si>
  <si>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</si>
  <si>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</si>
  <si>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</si>
  <si>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</si>
  <si>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</si>
  <si>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</si>
  <si>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</si>
  <si>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</si>
  <si>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</si>
  <si>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</si>
  <si>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</si>
  <si>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</si>
  <si>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</si>
  <si>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</si>
  <si>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</si>
  <si>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</si>
  <si>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</si>
  <si>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</si>
  <si>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</si>
  <si>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</si>
  <si>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</si>
  <si>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</si>
  <si>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</si>
  <si>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</si>
  <si>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</si>
  <si>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</si>
  <si>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</si>
  <si>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</si>
  <si>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</si>
  <si>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</si>
  <si>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</si>
  <si>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</si>
  <si>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</si>
  <si>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</si>
  <si>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</si>
  <si>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</si>
  <si>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</si>
  <si>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</si>
  <si>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</si>
  <si>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</si>
  <si>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</si>
  <si>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</si>
  <si>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</si>
  <si>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</si>
  <si>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</si>
  <si>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</si>
  <si>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</si>
  <si>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</si>
  <si>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</si>
  <si>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</si>
  <si>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</si>
  <si>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</si>
  <si>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</si>
  <si>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</si>
  <si>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</si>
  <si>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</si>
  <si>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</si>
  <si>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</si>
  <si>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</si>
  <si>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</si>
  <si>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</si>
  <si>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</si>
  <si>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</si>
  <si>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</si>
  <si>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</si>
  <si>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</si>
  <si>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</si>
  <si>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</si>
  <si>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</si>
  <si>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</si>
  <si>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</si>
  <si>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</si>
  <si>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</si>
  <si>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</si>
  <si>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</si>
  <si>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</si>
  <si>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</si>
  <si>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</si>
  <si>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</si>
  <si>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</si>
  <si>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</si>
  <si>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</si>
  <si>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</si>
  <si>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</si>
  <si>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</si>
  <si>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</si>
  <si>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</si>
  <si>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</si>
  <si>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</si>
  <si>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</si>
  <si>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</si>
  <si>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</si>
  <si>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</si>
  <si>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</si>
  <si>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</si>
  <si>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</si>
  <si>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</si>
  <si>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</si>
  <si>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</si>
  <si>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</si>
  <si>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</si>
  <si>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</si>
  <si>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</si>
  <si>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</si>
  <si>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</si>
  <si>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</si>
  <si>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</si>
  <si>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</si>
  <si>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</si>
  <si>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</si>
  <si>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</si>
  <si>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</si>
  <si>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</si>
  <si>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</si>
  <si>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</si>
  <si>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</si>
  <si>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</si>
  <si>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</si>
  <si>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</si>
  <si>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</si>
  <si>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</si>
  <si>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</si>
  <si>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</si>
  <si>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</si>
  <si>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</si>
  <si>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</si>
  <si>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</si>
  <si>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</si>
  <si>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</si>
  <si>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</si>
  <si>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</si>
  <si>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</si>
  <si>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</si>
  <si>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</si>
  <si>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</si>
  <si>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</si>
  <si>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</si>
  <si>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</si>
  <si>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</si>
  <si>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</si>
  <si>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</si>
  <si>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</si>
  <si>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</si>
  <si>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</si>
  <si>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</si>
  <si>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</si>
  <si>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</si>
  <si>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</si>
  <si>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</si>
  <si>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</si>
  <si>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</si>
  <si>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</si>
  <si>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</si>
  <si>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</si>
  <si>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</si>
  <si>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</si>
  <si>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</si>
  <si>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</si>
  <si>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</si>
  <si>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</si>
  <si>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</si>
  <si>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</si>
  <si>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</si>
  <si>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</si>
  <si>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</si>
  <si>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</si>
  <si>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</si>
  <si>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</si>
  <si>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</si>
  <si>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</si>
  <si>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</si>
  <si>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</si>
  <si>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</si>
  <si>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</si>
  <si>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</si>
  <si>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</si>
  <si>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</si>
  <si>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</si>
  <si>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</si>
  <si>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</si>
  <si>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</si>
  <si>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</si>
  <si>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</si>
  <si>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</si>
  <si>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</si>
  <si>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</si>
  <si>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</si>
  <si>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</si>
  <si>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</si>
  <si>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</si>
  <si>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</si>
  <si>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</si>
  <si>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</si>
  <si>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</si>
  <si>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</si>
  <si>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</si>
  <si>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</si>
  <si>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</si>
  <si>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</si>
  <si>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</si>
  <si>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</si>
  <si>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</si>
  <si>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</si>
  <si>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</si>
  <si>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</si>
  <si>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</si>
  <si>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</si>
  <si>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</si>
  <si>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</si>
  <si>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</si>
  <si>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</si>
  <si>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</si>
  <si>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</si>
  <si>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</si>
  <si>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</si>
  <si>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</si>
  <si>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</si>
  <si>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</si>
  <si>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</si>
  <si>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</si>
  <si>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</si>
  <si>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</si>
  <si>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</si>
  <si>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</si>
  <si>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</si>
  <si>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</si>
  <si>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</si>
  <si>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</si>
  <si>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</si>
  <si>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</si>
  <si>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</si>
  <si>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</si>
  <si>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</si>
  <si>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</si>
  <si>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</si>
  <si>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</si>
  <si>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</si>
  <si>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</si>
  <si>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</si>
  <si>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</si>
  <si>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</si>
  <si>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</si>
  <si>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</si>
  <si>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</si>
  <si>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</si>
  <si>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</si>
  <si>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</si>
  <si>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</si>
  <si>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</si>
  <si>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</si>
  <si>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</si>
  <si>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</si>
  <si>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</si>
  <si>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</si>
  <si>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</si>
  <si>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</si>
  <si>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</si>
  <si>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</si>
  <si>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</si>
  <si>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</si>
  <si>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</si>
  <si>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</si>
  <si>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</si>
  <si>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</si>
  <si>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</si>
  <si>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</si>
  <si>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</si>
  <si>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</si>
  <si>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</si>
  <si>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</si>
  <si>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</si>
  <si>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</si>
  <si>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</si>
  <si>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</si>
  <si>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</si>
  <si>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</si>
  <si>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</si>
  <si>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</si>
  <si>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</si>
  <si>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</si>
  <si>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</si>
  <si>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</si>
  <si>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</si>
  <si>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</si>
  <si>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</si>
  <si>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</si>
  <si>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</si>
  <si>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</si>
  <si>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</si>
  <si>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</si>
  <si>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</si>
  <si>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</si>
  <si>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</si>
  <si>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</si>
  <si>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</si>
  <si>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</si>
  <si>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</si>
  <si>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</si>
  <si>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</si>
  <si>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</si>
  <si>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</si>
  <si>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</si>
  <si>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</si>
  <si>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</si>
  <si>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</si>
  <si>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</si>
  <si>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</si>
  <si>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</si>
  <si>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</si>
  <si>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</si>
  <si>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</si>
  <si>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</si>
  <si>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</si>
  <si>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</si>
  <si>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</si>
  <si>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</si>
  <si>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</si>
  <si>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</si>
  <si>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</si>
  <si>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</si>
  <si>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</si>
  <si>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</si>
  <si>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</si>
  <si>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</si>
  <si>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</si>
  <si>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</si>
  <si>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</si>
  <si>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</si>
  <si>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</si>
  <si>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</si>
  <si>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</si>
  <si>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</si>
  <si>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</si>
  <si>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</si>
  <si>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</si>
  <si>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</si>
  <si>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</si>
  <si>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</si>
  <si>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</si>
  <si>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</si>
  <si>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</si>
  <si>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</si>
  <si>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</si>
  <si>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</si>
  <si>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</si>
  <si>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</si>
  <si>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</si>
  <si>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</si>
  <si>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</si>
  <si>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</si>
  <si>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</si>
  <si>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</si>
  <si>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</si>
  <si>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</si>
  <si>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</si>
  <si>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</si>
  <si>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</si>
  <si>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</si>
  <si>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</si>
  <si>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</si>
  <si>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</si>
  <si>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</si>
  <si>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</si>
  <si>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</si>
  <si>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</si>
  <si>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</si>
  <si>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</si>
  <si>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</si>
  <si>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</si>
  <si>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</si>
  <si>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</si>
  <si>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</si>
  <si>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</si>
  <si>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</si>
  <si>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</si>
  <si>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</si>
  <si>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</si>
  <si>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</si>
  <si>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</si>
  <si>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</si>
  <si>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</si>
  <si>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</si>
  <si>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</si>
  <si>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</si>
  <si>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</si>
  <si>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</si>
  <si>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</si>
  <si>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</si>
  <si>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</si>
  <si>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</si>
  <si>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</si>
  <si>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</si>
  <si>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</si>
  <si>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</si>
  <si>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</si>
  <si>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</si>
  <si>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</si>
  <si>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</si>
  <si>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</si>
  <si>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</si>
  <si>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</si>
  <si>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</si>
  <si>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</si>
  <si>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</si>
  <si>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</si>
  <si>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</si>
  <si>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</si>
  <si>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</si>
  <si>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</si>
  <si>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</si>
  <si>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</si>
  <si>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</si>
  <si>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</si>
  <si>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</si>
  <si>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</si>
  <si>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</si>
  <si>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</si>
  <si>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</si>
  <si>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</si>
  <si>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</si>
  <si>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</si>
  <si>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</si>
  <si>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</si>
  <si>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</si>
  <si>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</si>
  <si>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</si>
  <si>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</si>
  <si>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</si>
  <si>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</si>
  <si>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</si>
  <si>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</si>
  <si>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</si>
  <si>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</si>
  <si>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</si>
  <si>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</si>
  <si>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</si>
  <si>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</si>
  <si>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</si>
  <si>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</si>
  <si>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</si>
  <si>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</si>
  <si>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</si>
  <si>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</si>
  <si>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</si>
  <si>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</si>
  <si>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</si>
  <si>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</si>
  <si>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</si>
  <si>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</si>
  <si>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</si>
  <si>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</si>
  <si>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</si>
  <si>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</si>
  <si>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</si>
  <si>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</si>
  <si>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</si>
  <si>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</si>
  <si>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</si>
  <si>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</si>
  <si>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</si>
  <si>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</si>
  <si>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</si>
  <si>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</si>
  <si>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</si>
  <si>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</si>
  <si>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</si>
  <si>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</si>
  <si>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</si>
  <si>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</si>
  <si>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</si>
  <si>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</si>
  <si>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</si>
  <si>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</si>
  <si>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</si>
  <si>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</si>
  <si>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</si>
  <si>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</si>
  <si>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</si>
  <si>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</si>
  <si>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</si>
  <si>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</si>
  <si>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</si>
  <si>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</si>
  <si>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</si>
  <si>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</si>
  <si>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</si>
  <si>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</si>
  <si>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</si>
  <si>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</si>
  <si>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</si>
  <si>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</si>
  <si>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</si>
  <si>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</si>
  <si>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</si>
  <si>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</si>
  <si>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</si>
  <si>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</si>
  <si>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</si>
  <si>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</si>
  <si>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</si>
  <si>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</si>
  <si>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</si>
  <si>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</si>
  <si>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</si>
  <si>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</si>
  <si>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</si>
  <si>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</si>
  <si>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</si>
  <si>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</si>
  <si>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</si>
  <si>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</si>
  <si>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</si>
  <si>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</si>
  <si>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</si>
  <si>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</si>
  <si>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</si>
  <si>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</si>
  <si>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</si>
  <si>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</si>
  <si>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</si>
  <si>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</si>
  <si>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</si>
  <si>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</si>
  <si>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</si>
  <si>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</si>
  <si>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</si>
  <si>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</si>
  <si>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</si>
  <si>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</si>
  <si>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</si>
  <si>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</si>
  <si>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</si>
  <si>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</si>
  <si>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</si>
  <si>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</si>
  <si>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</si>
  <si>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</si>
  <si>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</si>
  <si>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</si>
  <si>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</si>
  <si>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</si>
  <si>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</si>
  <si>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</si>
  <si>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</si>
  <si>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</si>
  <si>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</si>
  <si>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</si>
  <si>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</si>
  <si>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</si>
  <si>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</si>
  <si>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</si>
  <si>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</si>
  <si>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</si>
  <si>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</si>
  <si>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</si>
  <si>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</si>
  <si>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</si>
  <si>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</si>
  <si>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</si>
  <si>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</si>
  <si>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</si>
  <si>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</si>
  <si>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</si>
  <si>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</si>
  <si>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</si>
  <si>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</si>
  <si>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</si>
  <si>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</si>
  <si>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</si>
  <si>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</si>
  <si>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</si>
  <si>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</si>
  <si>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</si>
  <si>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</si>
  <si>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</si>
  <si>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</si>
  <si>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</si>
  <si>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</si>
  <si>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</si>
  <si>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</si>
  <si>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</si>
  <si>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</si>
  <si>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</si>
  <si>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</si>
  <si>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</si>
  <si>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</si>
  <si>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</si>
  <si>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</si>
  <si>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</si>
  <si>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</si>
  <si>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</si>
  <si>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</si>
  <si>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</si>
  <si>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</si>
  <si>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</si>
  <si>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</si>
  <si>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</si>
  <si>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</si>
  <si>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</si>
  <si>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</si>
  <si>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</si>
  <si>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</si>
  <si>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</si>
  <si>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</si>
  <si>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</si>
  <si>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</si>
  <si>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</si>
  <si>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</si>
  <si>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</si>
  <si>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</si>
  <si>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</si>
  <si>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</si>
  <si>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</si>
  <si>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</si>
  <si>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</si>
  <si>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</si>
  <si>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</si>
  <si>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</si>
  <si>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</si>
  <si>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</si>
  <si>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</si>
  <si>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</si>
  <si>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</si>
  <si>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</si>
  <si>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</si>
  <si>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</si>
  <si>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</si>
  <si>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</si>
  <si>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</si>
  <si>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</si>
  <si>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</si>
  <si>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</si>
  <si>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</si>
  <si>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</si>
  <si>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</si>
  <si>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</si>
  <si>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</si>
  <si>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</si>
  <si>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</si>
  <si>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</si>
  <si>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</si>
  <si>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</si>
  <si>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</si>
  <si>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</si>
  <si>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</si>
  <si>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</si>
  <si>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</si>
  <si>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</si>
  <si>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</si>
  <si>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</si>
  <si>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</si>
  <si>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</si>
  <si>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</si>
  <si>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</si>
  <si>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</si>
  <si>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</si>
  <si>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</si>
  <si>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</si>
  <si>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</si>
  <si>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</si>
  <si>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</si>
  <si>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</si>
  <si>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</si>
  <si>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</si>
  <si>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</si>
  <si>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</si>
  <si>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</si>
  <si>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</si>
  <si>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</si>
  <si>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</si>
  <si>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</si>
  <si>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</si>
  <si>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</si>
  <si>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</si>
  <si>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</si>
  <si>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</si>
  <si>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</si>
  <si>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</si>
  <si>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</si>
  <si>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</si>
  <si>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</si>
  <si>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</si>
  <si>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</si>
  <si>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</si>
  <si>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</si>
  <si>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</si>
  <si>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</si>
  <si>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</si>
  <si>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</si>
  <si>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</si>
  <si>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</si>
  <si>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</si>
  <si>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</si>
  <si>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</si>
  <si>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</si>
  <si>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</si>
  <si>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</si>
  <si>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</si>
  <si>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</si>
  <si>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</si>
  <si>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</si>
  <si>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</si>
  <si>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</si>
  <si>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</si>
  <si>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</si>
  <si>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</si>
  <si>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</si>
  <si>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</si>
  <si>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</si>
  <si>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</si>
  <si>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</si>
  <si>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</si>
  <si>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</si>
  <si>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</si>
  <si>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</si>
  <si>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</si>
  <si>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</si>
  <si>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</si>
  <si>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</si>
  <si>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</si>
  <si>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</si>
  <si>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</si>
  <si>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</si>
  <si>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</si>
  <si>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</si>
  <si>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</si>
  <si>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</si>
  <si>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</si>
  <si>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</si>
  <si>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</si>
  <si>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</si>
  <si>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</si>
  <si>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</si>
  <si>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</si>
  <si>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</si>
  <si>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</si>
  <si>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</si>
  <si>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</si>
  <si>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</si>
  <si>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</si>
  <si>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</si>
  <si>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</si>
  <si>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</si>
  <si>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</si>
  <si>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</si>
  <si>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</si>
  <si>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</si>
  <si>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</si>
  <si>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</si>
  <si>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</si>
  <si>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</si>
  <si>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</si>
  <si>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</si>
  <si>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</si>
  <si>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</si>
  <si>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</si>
  <si>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</si>
  <si>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</si>
  <si>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</si>
  <si>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</si>
  <si>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</si>
  <si>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</si>
  <si>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</si>
  <si>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</si>
  <si>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</si>
  <si>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</si>
  <si>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</si>
  <si>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</si>
  <si>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</si>
  <si>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</si>
  <si>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</si>
  <si>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</si>
  <si>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</si>
  <si>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</si>
  <si>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</si>
  <si>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</si>
  <si>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</si>
  <si>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</si>
  <si>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</si>
  <si>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</si>
  <si>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</si>
  <si>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</si>
  <si>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</si>
  <si>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</si>
  <si>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</si>
  <si>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</si>
  <si>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</si>
  <si>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</si>
  <si>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</si>
  <si>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</si>
  <si>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</si>
  <si>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</si>
  <si>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</si>
  <si>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</si>
  <si>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</si>
  <si>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</si>
  <si>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</si>
  <si>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</si>
  <si>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</si>
  <si>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</si>
  <si>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</si>
  <si>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</si>
  <si>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</si>
  <si>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</si>
  <si>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</si>
  <si>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</si>
  <si>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</si>
  <si>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</si>
  <si>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</si>
  <si>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</si>
  <si>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</si>
  <si>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</si>
  <si>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</si>
  <si>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</si>
  <si>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</si>
  <si>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</si>
  <si>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</si>
  <si>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</si>
  <si>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</si>
  <si>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</si>
  <si>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</si>
  <si>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</si>
  <si>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</si>
  <si>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</si>
  <si>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</si>
  <si>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</si>
  <si>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</si>
  <si>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</si>
  <si>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</si>
  <si>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</si>
  <si>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</si>
  <si>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</si>
  <si>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</si>
  <si>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</si>
  <si>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</si>
  <si>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</si>
  <si>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</si>
  <si>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</si>
  <si>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</si>
  <si>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</si>
  <si>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</si>
  <si>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</si>
  <si>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</si>
  <si>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</si>
  <si>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</si>
  <si>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</si>
  <si>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</si>
  <si>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</si>
  <si>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</si>
  <si>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</si>
  <si>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</si>
  <si>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</si>
  <si>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</si>
  <si>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</si>
  <si>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</si>
  <si>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</si>
  <si>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</si>
  <si>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</si>
  <si>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</si>
  <si>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</si>
  <si>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</si>
  <si>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</si>
  <si>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</si>
  <si>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</si>
  <si>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</si>
  <si>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</si>
  <si>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</si>
  <si>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</si>
  <si>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</si>
  <si>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</si>
  <si>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</si>
  <si>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</si>
  <si>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</si>
  <si>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</si>
  <si>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</si>
  <si>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</si>
  <si>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</si>
  <si>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</si>
  <si>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</si>
  <si>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</si>
  <si>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</si>
  <si>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</si>
  <si>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</si>
  <si>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</si>
  <si>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</si>
  <si>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</si>
  <si>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</si>
  <si>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</si>
  <si>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</si>
  <si>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</si>
  <si>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</si>
  <si>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</si>
  <si>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</si>
  <si>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</si>
  <si>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</si>
  <si>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</si>
  <si>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</si>
  <si>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</si>
  <si>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</si>
  <si>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</si>
  <si>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</si>
  <si>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</si>
  <si>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</si>
  <si>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</si>
  <si>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</si>
  <si>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</si>
  <si>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</si>
  <si>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</si>
  <si>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</si>
  <si>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</si>
  <si>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</si>
  <si>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</si>
  <si>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</si>
  <si>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</si>
  <si>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</si>
  <si>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</si>
  <si>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</si>
  <si>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</si>
  <si>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</si>
  <si>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</si>
  <si>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</si>
  <si>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</si>
  <si>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</si>
  <si>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</si>
  <si>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</si>
  <si>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</si>
  <si>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</si>
  <si>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</si>
  <si>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</si>
  <si>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</si>
  <si>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</si>
  <si>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</si>
  <si>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</si>
  <si>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</si>
  <si>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</si>
  <si>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</si>
  <si>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</si>
  <si>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</si>
  <si>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</si>
  <si>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</si>
  <si>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</si>
  <si>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</si>
  <si>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</si>
  <si>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</si>
  <si>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</si>
  <si>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</si>
  <si>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</si>
  <si>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</si>
  <si>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</si>
  <si>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</si>
  <si>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</si>
  <si>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</si>
  <si>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</si>
  <si>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</si>
  <si>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</si>
  <si>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</si>
  <si>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</si>
  <si>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</si>
  <si>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</si>
  <si>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</si>
  <si>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</si>
  <si>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</si>
  <si>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</si>
  <si>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</si>
  <si>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</si>
  <si>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</si>
  <si>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</si>
  <si>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</si>
  <si>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</si>
  <si>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</si>
  <si>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</si>
  <si>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</si>
  <si>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</si>
  <si>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</si>
  <si>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</si>
  <si>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</si>
  <si>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</si>
  <si>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</si>
  <si>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</si>
  <si>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</si>
  <si>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</si>
  <si>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</si>
  <si>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</si>
  <si>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</si>
  <si>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</si>
  <si>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</si>
  <si>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</si>
  <si>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</si>
  <si>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</si>
  <si>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</si>
  <si>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</si>
  <si>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</si>
  <si>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</si>
  <si>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</si>
  <si>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</si>
  <si>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</si>
  <si>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</si>
  <si>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</si>
  <si>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</si>
  <si>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</si>
  <si>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</si>
  <si>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</si>
  <si>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</si>
  <si>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</si>
  <si>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</si>
  <si>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</si>
  <si>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</si>
  <si>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</si>
  <si>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</si>
  <si>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</si>
  <si>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</si>
  <si>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</si>
  <si>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</si>
  <si>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</si>
  <si>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</si>
  <si>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</si>
  <si>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</si>
  <si>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</si>
  <si>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</si>
  <si>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</si>
  <si>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</si>
  <si>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</si>
  <si>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</si>
  <si>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</si>
  <si>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</si>
  <si>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</si>
  <si>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</si>
  <si>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</si>
  <si>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</si>
  <si>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</si>
  <si>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</si>
  <si>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</si>
  <si>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</si>
  <si>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</si>
  <si>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</si>
  <si>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</si>
  <si>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</si>
  <si>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</si>
  <si>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</si>
  <si>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</si>
  <si>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</si>
  <si>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</si>
  <si>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</si>
  <si>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</si>
  <si>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</si>
  <si>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</si>
  <si>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</si>
  <si>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</si>
  <si>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</si>
  <si>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</si>
  <si>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</si>
  <si>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</si>
  <si>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</si>
  <si>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</si>
  <si>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</si>
  <si>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</si>
  <si>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</si>
  <si>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</si>
  <si>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</si>
  <si>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</si>
  <si>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</si>
  <si>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</si>
  <si>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</si>
  <si>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</si>
  <si>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</si>
  <si>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</si>
  <si>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</si>
  <si>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</si>
  <si>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</si>
  <si>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</si>
  <si>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</si>
  <si>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</si>
  <si>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</si>
  <si>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</si>
  <si>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</si>
  <si>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</si>
  <si>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</si>
  <si>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</si>
  <si>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</si>
  <si>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</si>
  <si>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</si>
  <si>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</si>
  <si>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</si>
  <si>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</si>
  <si>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</si>
  <si>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</si>
  <si>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</si>
  <si>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</si>
  <si>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</si>
  <si>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</si>
  <si>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</si>
  <si>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</si>
  <si>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</si>
  <si>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</si>
  <si>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</si>
  <si>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</si>
  <si>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</si>
  <si>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</si>
  <si>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</si>
  <si>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</si>
  <si>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</si>
  <si>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</si>
  <si>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</si>
  <si>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</si>
  <si>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</si>
  <si>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</si>
  <si>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</si>
  <si>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</si>
  <si>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</si>
  <si>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</si>
  <si>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</si>
  <si>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</si>
  <si>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</si>
  <si>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</si>
  <si>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</si>
  <si>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</si>
  <si>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</si>
  <si>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</si>
  <si>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</si>
  <si>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</si>
  <si>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</si>
  <si>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</si>
  <si>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</si>
  <si>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</si>
  <si>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</si>
  <si>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</si>
  <si>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</si>
  <si>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</si>
  <si>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</si>
  <si>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</si>
  <si>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</si>
  <si>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</si>
  <si>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</si>
  <si>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</si>
  <si>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</si>
  <si>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</si>
  <si>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</si>
  <si>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</si>
  <si>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</si>
  <si>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</si>
  <si>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</si>
  <si>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</si>
  <si>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</si>
  <si>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</si>
  <si>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</si>
  <si>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</si>
  <si>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</si>
  <si>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</si>
  <si>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</si>
  <si>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</si>
  <si>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</si>
  <si>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</si>
  <si>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</si>
  <si>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</si>
  <si>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</si>
  <si>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</si>
  <si>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</si>
  <si>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</si>
  <si>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</si>
  <si>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</si>
  <si>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</si>
  <si>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</si>
  <si>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</si>
  <si>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</si>
  <si>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</si>
  <si>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</si>
  <si>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</si>
  <si>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</si>
  <si>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</si>
  <si>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</si>
  <si>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</si>
  <si>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</si>
  <si>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</si>
  <si>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</si>
  <si>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</si>
  <si>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</si>
  <si>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</si>
  <si>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</si>
  <si>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</si>
  <si>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</si>
  <si>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</si>
  <si>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</si>
  <si>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</si>
  <si>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</si>
  <si>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</si>
  <si>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</si>
  <si>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</si>
  <si>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</si>
  <si>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</si>
  <si>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</si>
  <si>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</si>
  <si>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</si>
  <si>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</si>
  <si>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</si>
  <si>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</si>
  <si>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</si>
  <si>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</si>
  <si>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</si>
  <si>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</si>
  <si>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</si>
  <si>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</si>
  <si>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</si>
  <si>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</si>
  <si>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</si>
  <si>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</si>
  <si>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</si>
  <si>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</si>
  <si>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</si>
  <si>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</si>
  <si>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</si>
  <si>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</si>
  <si>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</si>
  <si>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</si>
  <si>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</si>
  <si>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</si>
  <si>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</si>
  <si>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</si>
  <si>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</si>
  <si>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</si>
  <si>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</si>
  <si>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</si>
  <si>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</si>
  <si>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</si>
  <si>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</si>
  <si>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</si>
  <si>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</si>
  <si>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</si>
  <si>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</si>
  <si>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</si>
  <si>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</si>
  <si>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</si>
  <si>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</si>
  <si>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</si>
  <si>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</si>
  <si>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</si>
  <si>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</si>
  <si>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</si>
  <si>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</si>
  <si>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</si>
  <si>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</si>
  <si>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</si>
  <si>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</si>
  <si>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</si>
  <si>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</si>
  <si>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</si>
  <si>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</si>
  <si>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</si>
  <si>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</si>
  <si>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</si>
  <si>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</si>
  <si>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</si>
  <si>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</si>
  <si>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</si>
  <si>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</si>
  <si>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</si>
  <si>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</si>
  <si>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</si>
  <si>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</si>
  <si>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</si>
  <si>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</si>
  <si>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</si>
  <si>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</si>
  <si>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</si>
  <si>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</si>
  <si>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</si>
  <si>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</si>
  <si>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</si>
  <si>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</si>
  <si>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</si>
  <si>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</si>
  <si>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</si>
  <si>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</si>
  <si>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</si>
  <si>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</si>
  <si>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</si>
  <si>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</si>
  <si>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</si>
  <si>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</si>
  <si>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</si>
  <si>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</si>
  <si>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</si>
  <si>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</si>
  <si>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</si>
  <si>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</si>
  <si>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</si>
  <si>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</si>
  <si>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</si>
  <si>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</si>
  <si>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</si>
  <si>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</si>
  <si>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</si>
  <si>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</si>
  <si>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</si>
  <si>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</si>
  <si>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</si>
  <si>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</si>
  <si>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</si>
  <si>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</si>
  <si>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</si>
  <si>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</si>
  <si>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</si>
  <si>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</si>
  <si>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</si>
  <si>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</si>
  <si>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</si>
  <si>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</si>
  <si>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</si>
  <si>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</si>
  <si>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</si>
  <si>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</si>
  <si>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</si>
  <si>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</si>
  <si>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</si>
  <si>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</si>
  <si>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</si>
  <si>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</si>
  <si>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</si>
  <si>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</si>
  <si>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</si>
  <si>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</si>
  <si>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</si>
  <si>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</si>
  <si>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</si>
  <si>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</si>
  <si>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</si>
  <si>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</si>
  <si>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</si>
  <si>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</si>
  <si>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</si>
  <si>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</si>
  <si>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</si>
  <si>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</si>
  <si>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</si>
  <si>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</si>
  <si>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</si>
  <si>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</si>
  <si>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</si>
  <si>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</si>
  <si>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</si>
  <si>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</si>
  <si>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</si>
  <si>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</si>
  <si>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</si>
  <si>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</si>
  <si>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</si>
  <si>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</si>
  <si>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</si>
  <si>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</si>
  <si>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</si>
  <si>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</si>
  <si>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</si>
  <si>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</si>
  <si>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</si>
  <si>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</si>
  <si>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</si>
  <si>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</si>
  <si>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</si>
  <si>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</si>
  <si>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</si>
  <si>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</si>
  <si>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</si>
  <si>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</si>
  <si>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</si>
  <si>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</si>
  <si>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</si>
  <si>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</si>
  <si>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</si>
  <si>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</si>
  <si>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</si>
  <si>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</si>
  <si>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</si>
  <si>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</si>
  <si>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</si>
  <si>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</si>
  <si>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</si>
  <si>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</si>
  <si>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</si>
  <si>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</si>
  <si>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</si>
  <si>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</si>
  <si>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</si>
  <si>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</si>
  <si>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</si>
  <si>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</si>
  <si>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</si>
  <si>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</si>
  <si>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</si>
  <si>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</si>
  <si>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</si>
  <si>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</si>
  <si>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</si>
  <si>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</si>
  <si>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</si>
  <si>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</si>
  <si>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</si>
  <si>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</si>
  <si>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</si>
  <si>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</si>
  <si>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</si>
  <si>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</si>
  <si>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</si>
  <si>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</si>
  <si>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</si>
  <si>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</si>
  <si>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</si>
  <si>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</si>
  <si>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</si>
  <si>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</si>
  <si>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</si>
  <si>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</si>
  <si>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</si>
  <si>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</si>
  <si>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</si>
  <si>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</si>
  <si>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</si>
  <si>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</si>
  <si>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</si>
  <si>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</si>
  <si>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</si>
  <si>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</si>
  <si>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</si>
  <si>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</si>
  <si>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</si>
  <si>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</si>
  <si>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</si>
  <si>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</si>
  <si>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</si>
  <si>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</si>
  <si>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</si>
  <si>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</si>
  <si>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</si>
  <si>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</si>
  <si>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</si>
  <si>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</si>
  <si>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</si>
  <si>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</si>
  <si>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</si>
  <si>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</si>
  <si>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</si>
  <si>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</si>
  <si>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</si>
  <si>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</si>
  <si>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</si>
  <si>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</si>
  <si>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</si>
  <si>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</si>
  <si>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</si>
  <si>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</si>
  <si>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</si>
  <si>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</si>
  <si>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</si>
  <si>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</si>
  <si>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</si>
  <si>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</si>
  <si>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</si>
  <si>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</si>
  <si>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</si>
  <si>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</si>
  <si>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</si>
  <si>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</si>
  <si>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</si>
  <si>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</si>
  <si>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</si>
  <si>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</si>
  <si>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</si>
  <si>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</si>
  <si>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</si>
  <si>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</si>
  <si>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</si>
  <si>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</si>
  <si>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</si>
  <si>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</si>
  <si>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</si>
  <si>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</si>
  <si>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</si>
  <si>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</si>
  <si>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</si>
  <si>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</si>
  <si>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</si>
  <si>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</si>
  <si>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</si>
  <si>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</si>
  <si>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</si>
  <si>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</si>
  <si>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</si>
  <si>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</si>
  <si>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</si>
  <si>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</si>
  <si>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</si>
  <si>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</si>
  <si>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</si>
  <si>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</si>
  <si>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</si>
  <si>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</si>
  <si>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</si>
  <si>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</si>
  <si>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</si>
  <si>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</si>
  <si>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</si>
  <si>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</si>
  <si>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</si>
  <si>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</si>
  <si>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</si>
  <si>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</si>
  <si>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</si>
  <si>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</si>
  <si>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</si>
  <si>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</si>
  <si>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</si>
  <si>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</si>
  <si>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</si>
  <si>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</si>
  <si>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</si>
  <si>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</si>
  <si>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</si>
  <si>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</si>
  <si>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</si>
  <si>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</si>
  <si>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</si>
  <si>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</si>
  <si>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</si>
  <si>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</si>
  <si>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</si>
  <si>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</si>
  <si>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</si>
  <si>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</si>
  <si>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</si>
  <si>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</si>
  <si>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</si>
  <si>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</si>
  <si>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</si>
  <si>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</si>
  <si>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</si>
  <si>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</si>
  <si>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</si>
  <si>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</si>
  <si>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</si>
  <si>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</si>
  <si>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</si>
  <si>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</si>
  <si>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</si>
  <si>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</si>
  <si>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</si>
  <si>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</si>
  <si>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</si>
  <si>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</si>
  <si>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</si>
  <si>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</si>
  <si>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</si>
  <si>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</si>
  <si>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</si>
  <si>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</si>
  <si>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</si>
  <si>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</si>
  <si>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</si>
  <si>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</si>
  <si>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</si>
  <si>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</si>
  <si>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</si>
  <si>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</si>
  <si>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</si>
  <si>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</si>
  <si>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</si>
  <si>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</si>
  <si>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</si>
  <si>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</si>
  <si>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</si>
  <si>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</si>
  <si>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</si>
  <si>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</si>
  <si>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</si>
  <si>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</si>
  <si>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</si>
  <si>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</si>
  <si>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</si>
  <si>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</si>
  <si>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</si>
  <si>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</si>
  <si>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</si>
  <si>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</si>
  <si>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</si>
  <si>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</si>
  <si>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</si>
  <si>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</si>
  <si>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</si>
  <si>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</si>
  <si>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</si>
  <si>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</si>
  <si>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</si>
  <si>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</si>
  <si>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</si>
  <si>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</si>
  <si>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</si>
  <si>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</si>
  <si>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</si>
  <si>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</si>
  <si>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</si>
  <si>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</si>
  <si>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</si>
  <si>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</si>
  <si>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</si>
  <si>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</si>
  <si>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</si>
  <si>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</si>
  <si>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</si>
  <si>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</si>
  <si>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</si>
  <si>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</si>
  <si>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</si>
  <si>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</si>
  <si>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</si>
  <si>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</si>
  <si>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</si>
  <si>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</si>
  <si>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</si>
  <si>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</si>
  <si>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</si>
  <si>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</si>
  <si>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</si>
  <si>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</si>
  <si>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</si>
  <si>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</si>
  <si>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</si>
  <si>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</si>
  <si>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</si>
  <si>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</si>
  <si>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</si>
  <si>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</si>
  <si>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</si>
  <si>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</si>
  <si>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</si>
  <si>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</si>
  <si>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</si>
  <si>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</si>
  <si>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</si>
  <si>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</si>
  <si>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</si>
  <si>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</si>
  <si>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</si>
  <si>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</si>
  <si>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</si>
  <si>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</si>
  <si>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</si>
  <si>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</si>
  <si>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</si>
  <si>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</si>
  <si>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</si>
  <si>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</si>
  <si>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</si>
  <si>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</si>
  <si>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</si>
  <si>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</si>
  <si>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</si>
  <si>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</si>
  <si>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</si>
  <si>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</si>
  <si>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</si>
  <si>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</si>
  <si>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</si>
  <si>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</si>
  <si>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</si>
  <si>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</si>
  <si>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</si>
  <si>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</si>
  <si>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</si>
  <si>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</si>
  <si>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</si>
  <si>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</si>
  <si>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</si>
  <si>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</si>
  <si>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</si>
  <si>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</si>
  <si>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</si>
  <si>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</si>
  <si>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</si>
  <si>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</si>
  <si>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</si>
  <si>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</si>
  <si>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</si>
  <si>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</si>
  <si>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</si>
  <si>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</si>
  <si>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</si>
  <si>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</si>
  <si>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</si>
  <si>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</si>
  <si>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</si>
  <si>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</si>
  <si>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</si>
  <si>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</si>
  <si>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</si>
  <si>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</si>
  <si>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</si>
  <si>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</si>
  <si>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</si>
  <si>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</si>
  <si>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</si>
  <si>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</si>
  <si>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</si>
  <si>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</si>
  <si>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</si>
  <si>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</si>
  <si>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</si>
  <si>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</si>
  <si>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</si>
  <si>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</si>
  <si>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</si>
  <si>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</si>
  <si>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</si>
  <si>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</si>
  <si>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</si>
  <si>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</si>
  <si>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</si>
  <si>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</si>
  <si>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</si>
  <si>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</si>
  <si>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</si>
  <si>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</si>
  <si>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</si>
  <si>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</si>
  <si>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</si>
  <si>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</si>
  <si>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</si>
  <si>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</si>
  <si>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</si>
  <si>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</si>
  <si>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</si>
  <si>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</si>
  <si>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</si>
  <si>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</si>
  <si>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</si>
  <si>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</si>
  <si>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</si>
  <si>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</si>
  <si>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</si>
  <si>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</si>
  <si>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</si>
  <si>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</si>
  <si>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</si>
  <si>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</si>
  <si>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</si>
  <si>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</si>
  <si>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</si>
  <si>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</si>
  <si>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</si>
  <si>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</si>
  <si>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</si>
  <si>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</si>
  <si>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</si>
  <si>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</si>
  <si>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</si>
  <si>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</si>
  <si>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</si>
  <si>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</si>
  <si>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</si>
  <si>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</si>
  <si>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</si>
  <si>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</si>
  <si>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</si>
  <si>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</si>
  <si>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</si>
  <si>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</si>
  <si>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</si>
  <si>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</si>
  <si>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</si>
  <si>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</si>
  <si>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</si>
  <si>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</si>
  <si>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</si>
  <si>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</si>
  <si>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</si>
  <si>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</si>
  <si>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</si>
  <si>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</si>
  <si>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</si>
  <si>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</si>
  <si>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</si>
  <si>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</si>
  <si>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</si>
  <si>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</si>
  <si>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</si>
  <si>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</si>
  <si>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</si>
  <si>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</si>
  <si>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</si>
  <si>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</si>
  <si>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</si>
  <si>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</si>
  <si>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</si>
  <si>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</si>
  <si>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</si>
  <si>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</si>
  <si>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</si>
  <si>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</si>
  <si>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</si>
  <si>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</si>
  <si>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</si>
  <si>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</si>
  <si>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</si>
  <si>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</si>
  <si>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</si>
  <si>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</si>
  <si>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</si>
  <si>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</si>
  <si>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</si>
  <si>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</si>
  <si>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</si>
  <si>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</si>
  <si>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</si>
  <si>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</si>
  <si>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</si>
  <si>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</si>
  <si>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</si>
  <si>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</si>
  <si>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</si>
  <si>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</si>
  <si>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</si>
  <si>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</si>
  <si>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</si>
  <si>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</si>
  <si>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</si>
  <si>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</si>
  <si>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</si>
  <si>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</si>
  <si>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</si>
  <si>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</si>
  <si>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</si>
  <si>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</si>
  <si>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</si>
  <si>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</si>
  <si>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</si>
  <si>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</si>
  <si>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</si>
  <si>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</si>
  <si>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</si>
  <si>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</si>
  <si>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</si>
  <si>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</si>
  <si>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</si>
  <si>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</si>
  <si>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</si>
  <si>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</si>
  <si>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</si>
  <si>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</si>
  <si>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</si>
  <si>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</si>
  <si>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</si>
  <si>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</si>
  <si>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</si>
  <si>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</si>
  <si>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</si>
  <si>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</si>
  <si>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</si>
  <si>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</si>
  <si>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</si>
  <si>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</si>
  <si>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</si>
  <si>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</si>
  <si>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</si>
  <si>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</si>
  <si>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</si>
  <si>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</si>
  <si>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</si>
  <si>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</si>
  <si>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</si>
  <si>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</si>
  <si>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</si>
  <si>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</si>
  <si>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</si>
  <si>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</si>
  <si>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</si>
  <si>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</si>
  <si>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</si>
  <si>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</si>
  <si>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</si>
  <si>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</si>
  <si>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</si>
  <si>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</si>
  <si>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</si>
  <si>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</si>
  <si>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</si>
  <si>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</si>
  <si>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</si>
  <si>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</si>
  <si>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</si>
  <si>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</si>
  <si>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</si>
  <si>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</si>
  <si>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</si>
  <si>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</si>
  <si>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</si>
  <si>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</si>
  <si>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</si>
  <si>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</si>
  <si>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</si>
  <si>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</si>
  <si>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</si>
  <si>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</si>
  <si>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</si>
  <si>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</si>
  <si>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</si>
  <si>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</si>
  <si>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</si>
  <si>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</si>
  <si>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</si>
  <si>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</si>
  <si>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</si>
  <si>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</si>
  <si>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</si>
  <si>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</si>
  <si>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</si>
  <si>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</si>
  <si>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</si>
  <si>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</si>
  <si>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</si>
  <si>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</si>
  <si>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</si>
  <si>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</si>
  <si>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</si>
  <si>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</si>
  <si>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</si>
  <si>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</si>
  <si>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</si>
  <si>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</si>
  <si>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</si>
  <si>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</si>
  <si>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</si>
  <si>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</si>
  <si>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</si>
  <si>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</si>
  <si>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</si>
  <si>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</si>
  <si>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</si>
  <si>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</si>
  <si>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</si>
  <si>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</si>
  <si>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</si>
  <si>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</si>
  <si>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</si>
  <si>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</si>
  <si>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</si>
  <si>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</si>
  <si>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</si>
  <si>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</si>
  <si>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</si>
  <si>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</si>
  <si>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</si>
  <si>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</si>
  <si>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</si>
  <si>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</si>
  <si>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</si>
  <si>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</si>
  <si>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</si>
  <si>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</si>
  <si>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</si>
  <si>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</si>
  <si>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</si>
  <si>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</si>
  <si>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</si>
  <si>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</si>
  <si>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</si>
  <si>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</si>
  <si>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</si>
  <si>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</si>
  <si>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</si>
  <si>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</si>
  <si>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</si>
  <si>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</si>
  <si>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</si>
  <si>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</si>
  <si>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</si>
  <si>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</si>
  <si>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</si>
  <si>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</si>
  <si>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</si>
  <si>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</si>
  <si>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</si>
  <si>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</si>
  <si>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</si>
  <si>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</si>
  <si>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</si>
  <si>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</si>
  <si>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</si>
  <si>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</si>
  <si>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</si>
  <si>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</si>
  <si>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</si>
  <si>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</si>
  <si>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</si>
  <si>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</si>
  <si>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</si>
  <si>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</si>
  <si>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</si>
  <si>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</si>
  <si>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</si>
  <si>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</si>
  <si>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</si>
  <si>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</si>
  <si>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</si>
  <si>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</si>
  <si>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</si>
  <si>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</si>
  <si>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</si>
  <si>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</si>
  <si>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</si>
  <si>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</si>
  <si>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</si>
  <si>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</si>
  <si>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</si>
  <si>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</si>
  <si>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</si>
  <si>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</si>
  <si>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</si>
  <si>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</si>
  <si>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</si>
  <si>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</si>
  <si>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</si>
  <si>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</si>
  <si>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</si>
  <si>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</si>
  <si>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</si>
  <si>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</si>
  <si>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</si>
  <si>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</si>
  <si>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</si>
  <si>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</si>
  <si>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</si>
  <si>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</si>
  <si>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</si>
  <si>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</si>
  <si>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</si>
  <si>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</si>
  <si>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</si>
  <si>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</si>
  <si>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</si>
  <si>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</si>
  <si>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</si>
  <si>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</si>
  <si>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</si>
  <si>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</si>
  <si>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</si>
  <si>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</si>
  <si>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</si>
  <si>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</si>
  <si>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</si>
  <si>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</si>
  <si>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</si>
  <si>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</si>
  <si>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</si>
  <si>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</si>
  <si>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</si>
  <si>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</si>
  <si>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</si>
  <si>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</si>
  <si>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</si>
  <si>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</si>
  <si>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</si>
  <si>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</si>
  <si>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</si>
  <si>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</si>
  <si>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</si>
  <si>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</si>
  <si>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</si>
  <si>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</si>
  <si>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</si>
  <si>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</si>
  <si>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</si>
  <si>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</si>
  <si>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</si>
  <si>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</si>
  <si>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</si>
  <si>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</si>
  <si>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</si>
  <si>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</si>
  <si>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</si>
  <si>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</si>
  <si>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</si>
  <si>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</si>
  <si>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</si>
  <si>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</si>
  <si>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</si>
  <si>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</si>
  <si>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</si>
  <si>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</si>
  <si>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</si>
  <si>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</si>
  <si>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</si>
  <si>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</si>
  <si>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</si>
  <si>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</si>
  <si>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</si>
  <si>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</si>
  <si>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</si>
  <si>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</si>
  <si>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</si>
  <si>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</si>
  <si>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</si>
  <si>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</si>
  <si>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</si>
  <si>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</si>
  <si>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</si>
  <si>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</si>
  <si>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</si>
  <si>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</si>
  <si>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</si>
  <si>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</si>
  <si>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</si>
  <si>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</si>
  <si>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</si>
  <si>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</si>
  <si>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</si>
  <si>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</si>
  <si>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</si>
  <si>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</si>
  <si>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</si>
  <si>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</si>
  <si>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</si>
  <si>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</si>
  <si>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</si>
  <si>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</si>
  <si>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</si>
  <si>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</si>
  <si>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</si>
  <si>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</si>
  <si>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</si>
  <si>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</si>
  <si>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</si>
  <si>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</si>
  <si>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</si>
  <si>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</si>
  <si>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</si>
  <si>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</si>
  <si>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</si>
  <si>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</si>
  <si>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</si>
  <si>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</si>
  <si>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</si>
  <si>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</si>
  <si>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</si>
  <si>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</si>
  <si>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</si>
  <si>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</si>
  <si>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</si>
  <si>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</si>
  <si>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</si>
  <si>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</si>
  <si>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</si>
  <si>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</si>
  <si>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</si>
  <si>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</si>
  <si>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</si>
  <si>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</si>
  <si>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</si>
  <si>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</si>
  <si>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</si>
  <si>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</si>
  <si>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</si>
  <si>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</si>
  <si>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</si>
  <si>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</si>
  <si>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</si>
  <si>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</si>
  <si>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</si>
  <si>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</si>
  <si>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</si>
  <si>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</si>
  <si>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</si>
  <si>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</si>
  <si>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</si>
  <si>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</si>
  <si>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</si>
  <si>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</si>
  <si>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</si>
  <si>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</si>
  <si>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</si>
  <si>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</si>
  <si>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</si>
  <si>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</si>
  <si>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</si>
  <si>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</si>
  <si>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</si>
  <si>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</si>
  <si>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</si>
  <si>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</si>
  <si>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</si>
  <si>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</si>
  <si>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</si>
  <si>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</si>
  <si>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</si>
  <si>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</si>
  <si>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</si>
  <si>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</si>
  <si>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</si>
  <si>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</si>
  <si>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</si>
  <si>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</si>
  <si>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</si>
  <si>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</si>
  <si>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</si>
  <si>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</si>
  <si>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</si>
  <si>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</si>
  <si>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</si>
  <si>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</si>
  <si>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</si>
  <si>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</si>
  <si>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</si>
  <si>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</si>
  <si>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</si>
  <si>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</si>
  <si>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</si>
  <si>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</si>
  <si>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</si>
  <si>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</si>
  <si>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</si>
  <si>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</si>
  <si>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</si>
  <si>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</si>
  <si>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</si>
  <si>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</si>
  <si>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</si>
  <si>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</si>
  <si>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</si>
  <si>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</si>
  <si>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</si>
  <si>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</si>
  <si>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</si>
  <si>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</si>
  <si>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</si>
  <si>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</si>
  <si>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</si>
  <si>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</si>
  <si>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</si>
  <si>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</si>
  <si>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</si>
  <si>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</si>
  <si>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</si>
  <si>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</si>
  <si>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</si>
  <si>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</si>
  <si>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</si>
  <si>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</si>
  <si>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</si>
  <si>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</si>
  <si>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</si>
  <si>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</si>
  <si>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</si>
  <si>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</si>
  <si>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</si>
  <si>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</si>
  <si>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</si>
  <si>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</si>
  <si>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</si>
  <si>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</si>
  <si>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</si>
  <si>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</si>
  <si>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</si>
  <si>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</si>
  <si>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</si>
  <si>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</si>
  <si>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</si>
  <si>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</si>
  <si>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</si>
  <si>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</si>
  <si>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</si>
  <si>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</si>
  <si>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</si>
  <si>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</si>
  <si>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</si>
  <si>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</si>
  <si>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</si>
  <si>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</si>
  <si>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</si>
  <si>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</si>
  <si>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</si>
  <si>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</si>
  <si>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</si>
  <si>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</si>
  <si>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</si>
  <si>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</si>
  <si>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</si>
  <si>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</si>
  <si>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</si>
  <si>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</si>
  <si>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</si>
  <si>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</si>
  <si>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</si>
  <si>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</si>
  <si>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</si>
  <si>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</si>
  <si>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</si>
  <si>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</si>
  <si>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</si>
  <si>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</si>
  <si>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</si>
  <si>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</si>
  <si>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</si>
  <si>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</si>
  <si>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</si>
  <si>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</si>
  <si>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</si>
  <si>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</si>
  <si>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</si>
  <si>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</si>
  <si>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</si>
  <si>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</si>
  <si>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</si>
  <si>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</si>
  <si>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</si>
  <si>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</si>
  <si>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</si>
  <si>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</si>
  <si>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</si>
  <si>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</si>
  <si>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</si>
  <si>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</si>
  <si>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</si>
  <si>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</si>
  <si>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</si>
  <si>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</si>
  <si>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</si>
  <si>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</si>
  <si>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</si>
  <si>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</si>
  <si>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</si>
  <si>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</si>
  <si>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</si>
  <si>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</si>
  <si>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</si>
  <si>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</si>
  <si>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</si>
  <si>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</si>
  <si>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</si>
  <si>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</si>
  <si>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</si>
  <si>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</si>
  <si>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</si>
  <si>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</si>
  <si>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</si>
  <si>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</si>
  <si>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</si>
  <si>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</si>
  <si>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</si>
  <si>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</si>
  <si>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</si>
  <si>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</si>
  <si>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</si>
  <si>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</si>
  <si>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</si>
  <si>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</si>
  <si>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</si>
  <si>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</si>
  <si>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</si>
  <si>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</si>
  <si>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</si>
  <si>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</si>
  <si>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</si>
  <si>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</si>
  <si>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</si>
  <si>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</si>
  <si>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</si>
  <si>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</si>
  <si>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</si>
  <si>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</si>
  <si>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</si>
  <si>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</si>
  <si>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</si>
  <si>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</si>
  <si>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</si>
  <si>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</si>
  <si>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</si>
  <si>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</si>
  <si>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</si>
  <si>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</si>
  <si>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</si>
  <si>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</si>
  <si>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</si>
  <si>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</si>
  <si>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</si>
  <si>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</si>
  <si>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</si>
  <si>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</si>
  <si>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</si>
  <si>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</si>
  <si>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</si>
  <si>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</si>
  <si>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</si>
  <si>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</si>
  <si>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</si>
  <si>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</si>
  <si>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</si>
  <si>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</si>
  <si>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</si>
  <si>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</si>
  <si>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</si>
  <si>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</si>
  <si>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</si>
  <si>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</si>
  <si>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</si>
  <si>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</si>
  <si>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</si>
  <si>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</si>
  <si>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</si>
  <si>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</si>
  <si>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</si>
  <si>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</si>
  <si>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</si>
  <si>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</si>
  <si>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</si>
  <si>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</si>
  <si>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</si>
  <si>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</si>
  <si>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</si>
  <si>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</si>
  <si>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</si>
  <si>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</si>
  <si>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</si>
  <si>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</si>
  <si>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</si>
  <si>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</si>
  <si>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</si>
  <si>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</si>
  <si>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</si>
  <si>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</si>
  <si>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</si>
  <si>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</si>
  <si>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</si>
  <si>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</si>
  <si>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</si>
  <si>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</si>
  <si>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</si>
  <si>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</si>
  <si>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</si>
  <si>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</si>
  <si>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</si>
  <si>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</si>
  <si>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</si>
  <si>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</si>
  <si>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</si>
  <si>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</si>
  <si>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</si>
  <si>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</si>
  <si>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</si>
  <si>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</si>
  <si>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</si>
  <si>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</si>
  <si>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</si>
  <si>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</si>
  <si>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</si>
  <si>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</si>
  <si>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</si>
  <si>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</si>
  <si>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</si>
  <si>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</si>
  <si>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</si>
  <si>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</si>
  <si>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</si>
  <si>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</si>
  <si>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</si>
  <si>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</si>
  <si>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</si>
  <si>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</si>
  <si>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</si>
  <si>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</si>
  <si>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</si>
  <si>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</si>
  <si>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</si>
  <si>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</si>
  <si>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</si>
  <si>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</si>
  <si>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</si>
  <si>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</si>
  <si>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</si>
  <si>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</si>
  <si>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</si>
  <si>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</si>
  <si>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</si>
  <si>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</si>
  <si>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</si>
  <si>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</si>
  <si>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</si>
  <si>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</si>
  <si>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</si>
  <si>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</si>
  <si>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</si>
  <si>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</si>
  <si>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</si>
  <si>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</si>
  <si>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</si>
  <si>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</si>
  <si>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</si>
  <si>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</si>
  <si>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</si>
  <si>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</si>
  <si>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</si>
  <si>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</si>
  <si>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</si>
  <si>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</si>
  <si>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</si>
  <si>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</si>
  <si>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</si>
  <si>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</si>
  <si>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</si>
  <si>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</si>
  <si>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</si>
  <si>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</si>
  <si>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</si>
  <si>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</si>
  <si>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</si>
  <si>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</si>
  <si>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</si>
  <si>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</si>
  <si>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</si>
  <si>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</si>
  <si>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</si>
  <si>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</si>
  <si>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</si>
  <si>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</si>
  <si>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</si>
  <si>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</si>
  <si>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</si>
  <si>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</si>
  <si>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</si>
  <si>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</si>
  <si>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</si>
  <si>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</si>
  <si>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</si>
  <si>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</si>
  <si>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</si>
  <si>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</si>
  <si>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</si>
  <si>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</si>
  <si>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</si>
  <si>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</si>
  <si>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</si>
  <si>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</si>
  <si>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</si>
  <si>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</si>
  <si>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</si>
  <si>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</si>
  <si>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</si>
  <si>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</si>
  <si>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</si>
  <si>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</si>
  <si>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</si>
  <si>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</si>
  <si>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</si>
  <si>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</si>
  <si>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</si>
  <si>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</si>
  <si>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</si>
  <si>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</si>
  <si>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</si>
  <si>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</si>
  <si>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</si>
  <si>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</si>
  <si>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</si>
  <si>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</si>
  <si>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</si>
  <si>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</si>
  <si>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</si>
  <si>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</si>
  <si>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</si>
  <si>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</si>
  <si>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</si>
  <si>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</si>
  <si>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</si>
  <si>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</si>
  <si>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</si>
  <si>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</si>
  <si>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</si>
  <si>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</si>
  <si>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</si>
  <si>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</si>
  <si>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</si>
  <si>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</si>
  <si>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</si>
  <si>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</si>
  <si>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</si>
  <si>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</si>
  <si>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</si>
  <si>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</si>
  <si>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</si>
  <si>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</si>
  <si>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</si>
  <si>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</si>
  <si>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</si>
  <si>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</si>
  <si>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</si>
  <si>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</si>
  <si>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</si>
  <si>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</si>
  <si>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</si>
  <si>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</si>
  <si>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</si>
  <si>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</si>
  <si>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</si>
  <si>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</si>
  <si>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</si>
  <si>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</si>
  <si>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</si>
  <si>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</si>
  <si>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</si>
  <si>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</si>
  <si>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</si>
  <si>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</si>
  <si>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</si>
  <si>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</si>
  <si>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</si>
  <si>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</si>
  <si>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</si>
  <si>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</si>
  <si>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</si>
  <si>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</si>
  <si>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</si>
  <si>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</si>
  <si>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</si>
  <si>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</si>
  <si>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</si>
  <si>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</si>
  <si>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</si>
  <si>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</si>
  <si>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</si>
  <si>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</si>
  <si>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</si>
  <si>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</si>
  <si>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</si>
  <si>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</si>
  <si>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</si>
  <si>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</si>
  <si>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</si>
  <si>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</si>
  <si>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</si>
  <si>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</si>
  <si>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</si>
  <si>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</si>
  <si>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</si>
  <si>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</si>
  <si>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</si>
  <si>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</si>
  <si>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</si>
  <si>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</si>
  <si>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</si>
  <si>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</si>
  <si>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</si>
  <si>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</si>
  <si>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</si>
  <si>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</si>
  <si>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</si>
  <si>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</si>
  <si>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</si>
  <si>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</si>
  <si>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</si>
  <si>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</si>
  <si>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</si>
  <si>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</si>
  <si>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</si>
  <si>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</si>
  <si>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</si>
  <si>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</si>
  <si>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</si>
  <si>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</si>
  <si>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</si>
  <si>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</si>
  <si>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</si>
  <si>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</si>
  <si>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</si>
  <si>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</si>
  <si>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</si>
  <si>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</si>
  <si>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</si>
  <si>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</si>
  <si>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</si>
  <si>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</si>
  <si>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</si>
  <si>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</si>
  <si>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</si>
  <si>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</si>
  <si>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</si>
  <si>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</si>
  <si>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</si>
  <si>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</si>
  <si>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</si>
  <si>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</si>
  <si>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</si>
  <si>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</si>
  <si>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</si>
  <si>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</si>
  <si>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</si>
  <si>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</si>
  <si>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</si>
  <si>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</si>
  <si>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</si>
  <si>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</si>
  <si>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</si>
  <si>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</si>
  <si>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</si>
  <si>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</si>
  <si>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</si>
  <si>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</si>
  <si>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</si>
  <si>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</si>
  <si>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</si>
  <si>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</si>
  <si>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</si>
  <si>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</si>
  <si>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</si>
  <si>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</si>
  <si>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</si>
  <si>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</si>
  <si>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</si>
  <si>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</si>
  <si>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</si>
  <si>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</si>
  <si>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</si>
  <si>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</si>
  <si>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</si>
  <si>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</si>
  <si>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</si>
  <si>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</si>
  <si>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</si>
  <si>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</si>
  <si>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</si>
  <si>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</si>
  <si>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</si>
  <si>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</si>
  <si>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</si>
  <si>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</si>
  <si>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</si>
  <si>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</si>
  <si>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</si>
  <si>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</si>
  <si>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</si>
  <si>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</si>
  <si>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</si>
  <si>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</si>
  <si>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</si>
  <si>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</si>
  <si>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</si>
  <si>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</si>
  <si>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</si>
  <si>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</si>
  <si>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</si>
  <si>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</si>
  <si>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</si>
  <si>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</si>
  <si>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</si>
  <si>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</si>
  <si>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</si>
  <si>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</si>
  <si>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</si>
  <si>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</si>
  <si>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</si>
  <si>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</si>
  <si>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</si>
  <si>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</si>
  <si>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</si>
  <si>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</si>
  <si>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</si>
  <si>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</si>
  <si>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</si>
  <si>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</si>
  <si>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</si>
  <si>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</si>
  <si>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</si>
  <si>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</si>
  <si>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</si>
  <si>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</si>
  <si>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</si>
  <si>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</si>
  <si>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</si>
  <si>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</si>
  <si>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</si>
  <si>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</si>
  <si>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</si>
  <si>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</si>
  <si>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</si>
  <si>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</si>
  <si>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</si>
  <si>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</si>
  <si>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</si>
  <si>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</si>
  <si>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</si>
  <si>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</si>
  <si>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</si>
  <si>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</si>
  <si>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</si>
  <si>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</si>
  <si>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</si>
  <si>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</si>
  <si>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</si>
  <si>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</si>
  <si>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</si>
  <si>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</si>
  <si>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</si>
  <si>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</si>
  <si>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</si>
  <si>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</si>
  <si>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</si>
  <si>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</si>
  <si>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</si>
  <si>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</si>
  <si>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</si>
  <si>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</si>
  <si>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</si>
  <si>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</si>
  <si>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</si>
  <si>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</si>
  <si>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</si>
  <si>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</si>
  <si>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</si>
  <si>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</si>
  <si>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</si>
  <si>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</si>
  <si>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</si>
  <si>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</si>
  <si>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</si>
  <si>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</si>
  <si>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</si>
  <si>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</si>
  <si>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</si>
  <si>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</si>
  <si>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</si>
  <si>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</si>
  <si>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</si>
  <si>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</si>
  <si>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</si>
  <si>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</si>
  <si>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</si>
  <si>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</si>
  <si>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</si>
  <si>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</si>
  <si>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</si>
  <si>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</si>
  <si>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</si>
  <si>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</si>
  <si>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</si>
  <si>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</si>
  <si>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</si>
  <si>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</si>
  <si>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</si>
  <si>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</si>
  <si>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</si>
  <si>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</si>
  <si>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</si>
  <si>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</si>
  <si>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</si>
  <si>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</si>
  <si>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</si>
  <si>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</si>
  <si>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</si>
  <si>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</si>
  <si>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</si>
  <si>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</si>
  <si>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</si>
  <si>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</si>
  <si>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</si>
  <si>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</si>
  <si>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</si>
  <si>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</si>
  <si>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</si>
  <si>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</si>
  <si>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</si>
  <si>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</si>
  <si>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</si>
  <si>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</si>
  <si>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</si>
  <si>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</si>
  <si>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</si>
  <si>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</si>
  <si>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</si>
  <si>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</si>
  <si>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</si>
  <si>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</si>
  <si>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</si>
  <si>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</si>
  <si>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</si>
  <si>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</si>
  <si>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</si>
  <si>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</si>
  <si>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</si>
  <si>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</si>
  <si>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</si>
  <si>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</si>
  <si>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</si>
  <si>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</si>
  <si>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</si>
  <si>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</si>
  <si>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</si>
  <si>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</si>
  <si>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</si>
  <si>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</si>
  <si>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</si>
  <si>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</si>
  <si>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</si>
  <si>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</si>
  <si>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</si>
  <si>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</si>
  <si>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</si>
  <si>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</si>
  <si>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</si>
  <si>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</si>
  <si>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</si>
  <si>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</si>
  <si>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</si>
  <si>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</si>
  <si>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</si>
  <si>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</si>
  <si>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</si>
  <si>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</si>
  <si>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</si>
  <si>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</si>
  <si>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</si>
  <si>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</si>
  <si>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</si>
  <si>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</si>
  <si>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</si>
  <si>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</si>
  <si>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</si>
  <si>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</si>
  <si>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</si>
  <si>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</si>
  <si>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</si>
  <si>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</si>
  <si>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</si>
  <si>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</si>
  <si>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</si>
  <si>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</si>
  <si>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</si>
  <si>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</si>
  <si>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</si>
  <si>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</si>
  <si>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</si>
  <si>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</si>
  <si>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</si>
  <si>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</si>
  <si>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</si>
  <si>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</si>
  <si>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</si>
  <si>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</si>
  <si>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</si>
  <si>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</si>
  <si>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</si>
  <si>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</si>
  <si>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</si>
  <si>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</si>
  <si>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</si>
  <si>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</si>
  <si>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</si>
  <si>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</si>
  <si>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</si>
  <si>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</si>
  <si>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</si>
  <si>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</si>
  <si>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</si>
  <si>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</si>
  <si>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</si>
  <si>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</si>
  <si>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</si>
  <si>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</si>
  <si>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</si>
  <si>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</si>
  <si>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</si>
  <si>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</si>
  <si>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</si>
  <si>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</si>
  <si>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</si>
  <si>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</si>
  <si>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</si>
  <si>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</si>
  <si>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</si>
  <si>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</si>
  <si>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</si>
  <si>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</si>
  <si>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</si>
  <si>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</si>
  <si>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</si>
  <si>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</si>
  <si>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</si>
  <si>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</si>
  <si>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</si>
  <si>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</si>
  <si>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</si>
  <si>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</si>
  <si>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</si>
  <si>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</si>
  <si>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</si>
  <si>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</si>
  <si>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</si>
  <si>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</si>
  <si>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</si>
  <si>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</si>
  <si>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</si>
  <si>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</si>
  <si>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</si>
  <si>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</si>
  <si>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</si>
  <si>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</si>
  <si>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</si>
  <si>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</si>
  <si>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</si>
  <si>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</si>
  <si>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</si>
  <si>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</si>
  <si>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</si>
  <si>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</si>
  <si>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</si>
  <si>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</si>
  <si>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</si>
  <si>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</si>
  <si>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</si>
  <si>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</si>
  <si>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</si>
  <si>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</si>
  <si>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</si>
  <si>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</si>
  <si>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</si>
  <si>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</si>
  <si>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</si>
  <si>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</si>
  <si>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</si>
  <si>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</si>
  <si>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</si>
  <si>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</si>
  <si>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</si>
  <si>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</si>
  <si>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</si>
  <si>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</si>
  <si>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</si>
  <si>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</si>
  <si>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</si>
  <si>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</si>
  <si>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</si>
  <si>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</si>
  <si>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</si>
  <si>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</si>
  <si>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</si>
  <si>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</si>
  <si>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</si>
  <si>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</si>
  <si>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</si>
  <si>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</si>
  <si>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</si>
  <si>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</si>
  <si>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</si>
  <si>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</si>
  <si>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</si>
  <si>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</si>
  <si>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</si>
  <si>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</si>
  <si>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</si>
  <si>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</si>
  <si>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</si>
  <si>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</si>
  <si>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</si>
  <si>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</si>
  <si>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</si>
  <si>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</si>
  <si>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</si>
  <si>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</si>
  <si>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</si>
  <si>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</si>
  <si>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</si>
  <si>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</si>
  <si>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</si>
  <si>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</si>
  <si>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</si>
  <si>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</si>
  <si>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</si>
  <si>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</si>
  <si>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</si>
  <si>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</si>
  <si>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</si>
  <si>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</si>
  <si>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</si>
  <si>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</si>
  <si>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</si>
  <si>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</si>
  <si>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</si>
  <si>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</si>
  <si>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</si>
  <si>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</si>
  <si>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</si>
  <si>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</si>
  <si>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</si>
  <si>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</si>
  <si>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</si>
  <si>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</si>
  <si>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</si>
  <si>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</si>
  <si>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</si>
  <si>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</si>
  <si>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</si>
  <si>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</si>
  <si>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</si>
  <si>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</si>
  <si>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</si>
  <si>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</si>
  <si>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</si>
  <si>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</si>
  <si>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</si>
  <si>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</si>
  <si>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</si>
  <si>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</si>
  <si>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</si>
  <si>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</si>
  <si>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</si>
  <si>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</si>
  <si>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</si>
  <si>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</si>
  <si>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</si>
  <si>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</si>
  <si>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</si>
  <si>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</si>
  <si>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</si>
  <si>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</si>
  <si>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</si>
  <si>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</si>
  <si>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</si>
  <si>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</si>
  <si>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</si>
  <si>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</si>
  <si>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</si>
  <si>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</si>
  <si>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</si>
  <si>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</si>
  <si>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</si>
  <si>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</si>
  <si>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</si>
  <si>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</si>
  <si>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</si>
  <si>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</si>
  <si>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</si>
  <si>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</si>
  <si>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</si>
  <si>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</si>
  <si>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</si>
  <si>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</si>
  <si>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</si>
  <si>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</si>
  <si>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</si>
  <si>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</si>
  <si>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</si>
  <si>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</si>
  <si>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</si>
  <si>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</si>
  <si>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</si>
  <si>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</si>
  <si>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</si>
  <si>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</si>
  <si>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</si>
  <si>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</si>
  <si>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</si>
  <si>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</si>
  <si>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</si>
  <si>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</si>
  <si>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</si>
  <si>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</si>
  <si>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</si>
  <si>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</si>
  <si>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</si>
  <si>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</si>
  <si>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</si>
  <si>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</si>
  <si>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</si>
  <si>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</si>
  <si>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</si>
  <si>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</si>
  <si>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</si>
  <si>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</si>
  <si>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</si>
  <si>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</si>
  <si>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</si>
  <si>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</si>
  <si>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</si>
  <si>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</si>
  <si>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</si>
  <si>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</si>
  <si>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</si>
  <si>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</si>
  <si>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</si>
  <si>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</si>
  <si>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</si>
  <si>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</si>
  <si>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</si>
  <si>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</si>
  <si>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</si>
  <si>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</si>
  <si>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</si>
  <si>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</si>
  <si>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</si>
  <si>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</si>
  <si>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</si>
  <si>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</si>
  <si>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</si>
  <si>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</si>
  <si>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</si>
  <si>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</si>
  <si>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</si>
  <si>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</si>
  <si>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</si>
  <si>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</si>
  <si>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</si>
  <si>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</si>
  <si>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</si>
  <si>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</si>
  <si>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</si>
  <si>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</si>
  <si>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</si>
  <si>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</si>
  <si>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</si>
  <si>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</si>
  <si>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</si>
  <si>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</si>
  <si>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</si>
  <si>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</si>
  <si>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</si>
  <si>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</si>
  <si>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</si>
  <si>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</si>
  <si>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</si>
  <si>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</si>
  <si>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</si>
  <si>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</si>
  <si>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</si>
  <si>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</si>
  <si>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</si>
  <si>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</si>
  <si>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</si>
  <si>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</si>
  <si>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</si>
  <si>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</si>
  <si>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</si>
  <si>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</si>
  <si>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</si>
  <si>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</si>
  <si>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</si>
  <si>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</si>
  <si>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</si>
  <si>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</si>
  <si>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</si>
  <si>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</si>
  <si>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</si>
  <si>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</si>
  <si>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</si>
  <si>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</si>
  <si>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</si>
  <si>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</si>
  <si>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</si>
  <si>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</si>
  <si>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</si>
  <si>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</si>
  <si>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</si>
  <si>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</si>
  <si>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</si>
  <si>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</si>
  <si>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</si>
  <si>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</si>
  <si>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</si>
  <si>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</si>
  <si>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</si>
  <si>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</si>
  <si>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</si>
  <si>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</si>
  <si>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</si>
  <si>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</si>
  <si>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</si>
  <si>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</si>
  <si>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</si>
  <si>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</si>
  <si>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</si>
  <si>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</si>
  <si>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</si>
  <si>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</si>
  <si>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</si>
  <si>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</si>
  <si>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</si>
  <si>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</si>
  <si>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</si>
  <si>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</si>
  <si>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</si>
  <si>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</si>
  <si>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</si>
  <si>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</si>
  <si>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</si>
  <si>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</si>
  <si>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</si>
  <si>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</si>
  <si>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</si>
  <si>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</si>
  <si>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</si>
  <si>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</si>
  <si>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</si>
  <si>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</si>
  <si>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</si>
  <si>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</si>
  <si>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</si>
  <si>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</si>
  <si>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</si>
  <si>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</si>
  <si>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</si>
  <si>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</si>
  <si>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</si>
  <si>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</si>
  <si>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</si>
  <si>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</si>
  <si>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</si>
  <si>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</si>
  <si>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</si>
  <si>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</si>
  <si>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</si>
  <si>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</si>
  <si>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</si>
  <si>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</si>
  <si>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</si>
  <si>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</si>
  <si>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</si>
  <si>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</si>
  <si>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</si>
  <si>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</si>
  <si>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</si>
  <si>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</si>
  <si>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</si>
  <si>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</si>
  <si>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</si>
  <si>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</si>
  <si>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</si>
  <si>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</si>
  <si>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</si>
  <si>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</si>
  <si>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</si>
  <si>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</si>
  <si>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</si>
  <si>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</si>
  <si>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</si>
  <si>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</si>
  <si>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</si>
  <si>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</si>
  <si>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</si>
  <si>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</si>
  <si>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</si>
  <si>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</si>
  <si>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</si>
  <si>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</si>
  <si>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</si>
  <si>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</si>
  <si>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</si>
  <si>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</si>
  <si>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</si>
  <si>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</si>
  <si>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</si>
  <si>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</si>
  <si>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</si>
  <si>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</si>
  <si>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</si>
  <si>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</si>
  <si>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</si>
  <si>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</si>
  <si>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</si>
  <si>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</si>
  <si>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</si>
  <si>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</si>
  <si>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</si>
  <si>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</si>
  <si>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</si>
  <si>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</si>
  <si>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</si>
  <si>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</si>
  <si>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</si>
  <si>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</si>
  <si>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</si>
  <si>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</si>
  <si>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</si>
  <si>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</si>
  <si>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</si>
  <si>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</si>
  <si>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</si>
  <si>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</si>
  <si>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</si>
  <si>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</si>
  <si>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</si>
  <si>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</si>
  <si>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</si>
  <si>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</si>
  <si>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</si>
  <si>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</si>
  <si>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</si>
  <si>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</si>
  <si>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</si>
  <si>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</si>
  <si>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</si>
  <si>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</si>
  <si>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</si>
  <si>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</si>
  <si>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</si>
  <si>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</si>
  <si>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</si>
  <si>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</si>
  <si>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</si>
  <si>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</si>
  <si>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</si>
  <si>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</si>
  <si>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</si>
  <si>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</si>
  <si>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</si>
  <si>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</si>
  <si>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</si>
  <si>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</si>
  <si>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</si>
  <si>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</si>
  <si>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</si>
  <si>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</si>
  <si>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</si>
  <si>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</si>
  <si>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</si>
  <si>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</si>
  <si>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</si>
  <si>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</si>
  <si>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</si>
  <si>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</si>
  <si>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</si>
  <si>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</si>
  <si>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</si>
  <si>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</si>
  <si>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</si>
  <si>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</si>
  <si>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</si>
  <si>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</si>
  <si>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</si>
  <si>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</si>
  <si>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</si>
  <si>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</si>
  <si>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</si>
  <si>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</si>
  <si>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</si>
  <si>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</si>
  <si>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</si>
  <si>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</si>
  <si>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</si>
  <si>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</si>
  <si>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</si>
  <si>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</si>
  <si>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</si>
  <si>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</si>
  <si>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</si>
  <si>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</si>
  <si>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</si>
  <si>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</si>
  <si>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</si>
  <si>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</si>
  <si>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</si>
  <si>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</si>
  <si>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</si>
  <si>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</si>
  <si>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</si>
  <si>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</si>
  <si>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</si>
  <si>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</si>
  <si>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</si>
  <si>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</si>
  <si>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</si>
  <si>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</si>
  <si>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</si>
  <si>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</si>
  <si>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</si>
  <si>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</si>
  <si>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</si>
  <si>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</si>
  <si>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</si>
  <si>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</si>
  <si>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</si>
  <si>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</si>
  <si>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</si>
  <si>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</si>
  <si>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</si>
  <si>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</si>
  <si>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</si>
  <si>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</si>
  <si>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</si>
  <si>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</si>
  <si>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</si>
  <si>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</si>
  <si>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</si>
  <si>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</si>
  <si>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</si>
  <si>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</si>
  <si>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</si>
  <si>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</si>
  <si>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</si>
  <si>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</si>
  <si>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</si>
  <si>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</si>
  <si>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</si>
  <si>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</si>
  <si>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</si>
  <si>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</si>
  <si>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</si>
  <si>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</si>
  <si>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</si>
  <si>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</si>
  <si>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</si>
  <si>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</si>
  <si>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</si>
  <si>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</si>
  <si>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</si>
  <si>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</si>
  <si>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</si>
  <si>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</si>
  <si>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</si>
  <si>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</si>
  <si>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</si>
  <si>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</si>
  <si>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</si>
  <si>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</si>
  <si>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</si>
  <si>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</si>
  <si>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</si>
  <si>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</si>
  <si>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</si>
  <si>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</si>
  <si>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</si>
  <si>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</si>
  <si>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</si>
  <si>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</si>
  <si>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</si>
  <si>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</si>
  <si>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</si>
  <si>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</si>
  <si>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</si>
  <si>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</si>
  <si>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</si>
  <si>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</si>
  <si>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</si>
  <si>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</si>
  <si>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</si>
  <si>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</si>
  <si>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</si>
  <si>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</si>
  <si>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</si>
  <si>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</si>
  <si>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</si>
  <si>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</si>
  <si>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</si>
  <si>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</si>
  <si>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</si>
  <si>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</si>
  <si>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</si>
  <si>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</si>
  <si>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</si>
  <si>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</si>
  <si>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</si>
  <si>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</si>
  <si>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</si>
  <si>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</si>
  <si>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</si>
  <si>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</si>
  <si>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</si>
  <si>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</si>
  <si>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</si>
  <si>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</si>
  <si>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</si>
  <si>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</si>
  <si>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</si>
  <si>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</si>
  <si>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</si>
  <si>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</si>
  <si>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</si>
  <si>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</si>
  <si>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</si>
  <si>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</si>
  <si>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</si>
  <si>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</si>
  <si>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</si>
  <si>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</si>
  <si>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</si>
  <si>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</si>
  <si>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</si>
  <si>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</si>
  <si>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</si>
  <si>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</si>
  <si>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</si>
  <si>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</si>
  <si>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</si>
  <si>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</si>
  <si>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</si>
  <si>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</si>
  <si>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</si>
  <si>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</si>
  <si>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</si>
  <si>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</si>
  <si>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</si>
  <si>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</si>
  <si>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</si>
  <si>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</si>
  <si>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</si>
  <si>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</si>
  <si>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</si>
  <si>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</si>
  <si>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</si>
  <si>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</si>
  <si>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</si>
  <si>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</si>
  <si>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</si>
  <si>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</si>
  <si>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</si>
  <si>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</si>
  <si>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</si>
  <si>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</si>
  <si>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</si>
  <si>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</si>
  <si>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</si>
  <si>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</si>
  <si>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</si>
  <si>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</si>
  <si>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</si>
  <si>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</si>
  <si>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</si>
  <si>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</si>
  <si>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</si>
  <si>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</si>
  <si>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</si>
  <si>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</si>
  <si>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</si>
  <si>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</si>
  <si>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</si>
  <si>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</si>
  <si>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</si>
  <si>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</si>
  <si>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</si>
  <si>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</si>
  <si>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</si>
  <si>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</si>
  <si>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</si>
  <si>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</si>
  <si>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</si>
  <si>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</si>
  <si>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</si>
  <si>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</si>
  <si>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</si>
  <si>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</si>
  <si>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</si>
  <si>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</si>
  <si>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</si>
  <si>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</si>
  <si>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</si>
  <si>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</si>
  <si>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</si>
  <si>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</si>
  <si>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</si>
  <si>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</si>
  <si>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</si>
  <si>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</si>
  <si>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</si>
  <si>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</si>
  <si>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</si>
  <si>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</si>
  <si>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</si>
  <si>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</si>
  <si>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</si>
  <si>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</si>
  <si>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</si>
  <si>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</si>
  <si>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</si>
  <si>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</si>
  <si>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</si>
  <si>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</si>
  <si>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</si>
  <si>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</si>
  <si>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</si>
  <si>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</si>
  <si>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</si>
  <si>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</si>
  <si>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</si>
  <si>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</si>
  <si>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</si>
  <si>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</si>
  <si>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</si>
  <si>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</si>
  <si>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</si>
  <si>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</si>
  <si>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</si>
  <si>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</si>
  <si>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</si>
  <si>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</si>
  <si>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</si>
  <si>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</si>
  <si>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</si>
  <si>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</si>
  <si>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</si>
  <si>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</si>
  <si>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</si>
  <si>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</si>
  <si>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</si>
  <si>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</si>
  <si>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</si>
  <si>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</si>
  <si>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</si>
  <si>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</si>
  <si>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</si>
  <si>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</si>
  <si>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</si>
  <si>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</si>
  <si>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</si>
  <si>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</si>
  <si>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</si>
  <si>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</si>
  <si>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</si>
  <si>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</si>
  <si>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</si>
  <si>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</si>
  <si>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</si>
  <si>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</si>
  <si>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</si>
  <si>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</si>
  <si>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</si>
  <si>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</si>
  <si>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</si>
  <si>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</si>
  <si>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</si>
  <si>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</si>
  <si>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</si>
  <si>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</si>
  <si>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</si>
  <si>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</si>
  <si>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</si>
  <si>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</si>
  <si>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</si>
  <si>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</si>
  <si>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</si>
  <si>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</si>
  <si>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</si>
  <si>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</si>
  <si>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</si>
  <si>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</si>
  <si>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</si>
  <si>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</si>
  <si>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</si>
  <si>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</si>
  <si>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</si>
  <si>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</si>
  <si>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</si>
  <si>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</si>
  <si>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</si>
  <si>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</si>
  <si>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</si>
  <si>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</si>
  <si>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</si>
  <si>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</si>
  <si>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</si>
  <si>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</si>
  <si>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</si>
  <si>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</si>
  <si>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</si>
  <si>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</si>
  <si>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</si>
  <si>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</si>
  <si>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</si>
  <si>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</si>
  <si>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</si>
  <si>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</si>
  <si>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</si>
  <si>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</si>
  <si>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</si>
  <si>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</si>
  <si>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</si>
  <si>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</si>
  <si>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</si>
  <si>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</si>
  <si>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</si>
  <si>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</si>
  <si>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</si>
  <si>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</si>
  <si>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</si>
  <si>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</si>
  <si>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</si>
  <si>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</si>
  <si>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</si>
  <si>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</si>
  <si>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</si>
  <si>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</si>
  <si>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</si>
  <si>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</si>
  <si>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</si>
  <si>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</si>
  <si>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</si>
  <si>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</si>
  <si>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</si>
  <si>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</si>
  <si>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</si>
  <si>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</si>
  <si>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</si>
  <si>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</si>
  <si>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</si>
  <si>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</si>
  <si>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</si>
  <si>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</si>
  <si>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</si>
  <si>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</si>
  <si>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</si>
  <si>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</si>
  <si>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</si>
  <si>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</si>
  <si>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</si>
  <si>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</si>
  <si>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</si>
  <si>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</si>
  <si>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</si>
  <si>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</si>
  <si>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</si>
  <si>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</si>
  <si>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</si>
  <si>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</si>
  <si>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</si>
  <si>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</si>
  <si>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</si>
  <si>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</si>
  <si>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</si>
  <si>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</si>
  <si>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</si>
  <si>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</si>
  <si>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</si>
  <si>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</si>
  <si>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</si>
  <si>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</si>
  <si>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</si>
  <si>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</si>
  <si>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</si>
  <si>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</si>
  <si>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</si>
  <si>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</si>
  <si>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</si>
  <si>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</si>
  <si>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</si>
  <si>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</si>
  <si>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</si>
  <si>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</si>
  <si>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</si>
  <si>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</si>
  <si>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</si>
  <si>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</si>
  <si>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</si>
  <si>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</si>
  <si>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</si>
  <si>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</si>
  <si>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</si>
  <si>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</si>
  <si>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</si>
  <si>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</si>
  <si>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</si>
  <si>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</si>
  <si>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</si>
  <si>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</si>
  <si>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</si>
  <si>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</si>
  <si>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</si>
  <si>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</si>
  <si>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</si>
  <si>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</si>
  <si>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</si>
  <si>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</si>
  <si>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</si>
  <si>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</si>
  <si>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</si>
  <si>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</si>
  <si>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</si>
  <si>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</si>
  <si>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</si>
  <si>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</si>
  <si>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</si>
  <si>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</si>
  <si>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</si>
  <si>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</si>
  <si>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</si>
  <si>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</si>
  <si>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</si>
  <si>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</si>
  <si>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</si>
  <si>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</si>
  <si>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</si>
  <si>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</si>
  <si>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</si>
  <si>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</si>
  <si>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</si>
  <si>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</si>
  <si>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</si>
  <si>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</si>
  <si>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</si>
  <si>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</si>
  <si>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</si>
  <si>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</si>
  <si>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</si>
  <si>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</si>
  <si>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</si>
  <si>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</si>
  <si>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</si>
  <si>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</si>
  <si>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</si>
  <si>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</si>
  <si>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</si>
  <si>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</si>
  <si>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</si>
  <si>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</si>
  <si>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</si>
  <si>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</si>
  <si>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</si>
  <si>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</si>
  <si>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</si>
  <si>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</si>
  <si>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</si>
  <si>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</si>
  <si>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</si>
  <si>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</si>
  <si>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</si>
  <si>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</si>
  <si>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</si>
  <si>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</si>
  <si>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</si>
  <si>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</si>
  <si>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</si>
  <si>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</si>
  <si>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</si>
  <si>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</si>
  <si>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</si>
  <si>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</si>
  <si>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</si>
  <si>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</si>
  <si>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</si>
  <si>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</si>
  <si>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</si>
  <si>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</si>
  <si>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</si>
  <si>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</si>
  <si>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</si>
  <si>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</si>
  <si>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</si>
  <si>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</si>
  <si>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</si>
  <si>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</si>
  <si>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</si>
  <si>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</si>
  <si>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</si>
  <si>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</si>
  <si>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</si>
  <si>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</si>
  <si>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</si>
  <si>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</si>
  <si>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</si>
  <si>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</si>
  <si>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</si>
  <si>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</si>
  <si>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</si>
  <si>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</si>
  <si>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</si>
  <si>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</si>
  <si>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</si>
  <si>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</si>
  <si>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</si>
  <si>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</si>
  <si>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</si>
  <si>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</si>
  <si>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</si>
  <si>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</si>
  <si>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</si>
  <si>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</si>
  <si>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</si>
  <si>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</si>
  <si>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</si>
  <si>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</si>
  <si>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</si>
  <si>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</si>
  <si>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</si>
  <si>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</si>
  <si>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</si>
  <si>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</si>
  <si>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</si>
  <si>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</si>
  <si>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</si>
  <si>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</si>
  <si>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</si>
  <si>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</si>
  <si>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</si>
  <si>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</si>
  <si>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</si>
  <si>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</si>
  <si>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</si>
  <si>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</si>
  <si>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</si>
  <si>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</si>
  <si>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</si>
  <si>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</si>
  <si>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</si>
  <si>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</si>
  <si>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</si>
  <si>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</si>
  <si>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</si>
  <si>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</si>
  <si>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</si>
  <si>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</si>
  <si>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</si>
  <si>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</si>
  <si>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</si>
  <si>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</si>
  <si>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</si>
  <si>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</si>
  <si>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</si>
  <si>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</si>
  <si>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</si>
  <si>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</si>
  <si>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</si>
  <si>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</si>
  <si>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</si>
  <si>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</si>
  <si>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</si>
  <si>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</si>
  <si>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</si>
  <si>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</si>
  <si>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</si>
  <si>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</si>
  <si>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</si>
  <si>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</si>
  <si>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</si>
  <si>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</si>
  <si>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</si>
  <si>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</si>
  <si>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</si>
  <si>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</si>
  <si>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</si>
  <si>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</si>
  <si>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</si>
  <si>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</si>
  <si>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</si>
  <si>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</si>
  <si>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</si>
  <si>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</si>
  <si>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</si>
  <si>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</si>
  <si>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</si>
  <si>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</si>
  <si>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</si>
  <si>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</si>
  <si>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</si>
  <si>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</si>
  <si>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</si>
  <si>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</si>
  <si>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</si>
  <si>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</si>
  <si>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</si>
  <si>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</si>
  <si>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</si>
  <si>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</si>
  <si>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</si>
  <si>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</si>
  <si>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</si>
  <si>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</si>
  <si>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</si>
  <si>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</si>
  <si>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</si>
  <si>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</si>
  <si>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</si>
  <si>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</si>
  <si>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</si>
  <si>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</si>
  <si>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</si>
  <si>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</si>
  <si>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</si>
  <si>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</si>
  <si>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</si>
  <si>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</si>
  <si>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</si>
  <si>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</si>
  <si>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</si>
  <si>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</si>
  <si>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</si>
  <si>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</si>
  <si>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</si>
  <si>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</si>
  <si>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</si>
  <si>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</si>
  <si>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</si>
  <si>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</si>
  <si>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</si>
  <si>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</si>
  <si>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</si>
  <si>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</si>
  <si>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</si>
  <si>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</si>
  <si>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</si>
  <si>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</si>
  <si>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</si>
  <si>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</si>
  <si>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</si>
  <si>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</si>
  <si>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</si>
  <si>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</si>
  <si>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</si>
  <si>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</si>
  <si>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</si>
  <si>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</si>
  <si>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</si>
  <si>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</si>
  <si>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</si>
  <si>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</si>
  <si>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</si>
  <si>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</si>
  <si>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</si>
  <si>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</si>
  <si>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</si>
  <si>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</si>
  <si>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</si>
  <si>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</si>
  <si>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</si>
  <si>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</si>
  <si>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</si>
  <si>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</si>
  <si>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</si>
  <si>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</si>
  <si>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</si>
  <si>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</si>
  <si>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</si>
  <si>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</si>
  <si>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</si>
  <si>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</si>
  <si>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</si>
  <si>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</si>
  <si>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</si>
  <si>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</si>
  <si>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</si>
  <si>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</si>
  <si>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</si>
  <si>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</si>
  <si>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</si>
  <si>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</si>
  <si>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</si>
  <si>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</si>
  <si>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</si>
  <si>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</si>
  <si>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</si>
  <si>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</si>
  <si>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</si>
  <si>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</si>
  <si>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</si>
  <si>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</si>
  <si>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</si>
  <si>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</si>
  <si>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</si>
  <si>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</si>
  <si>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</si>
  <si>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</si>
  <si>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</si>
  <si>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</si>
  <si>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</si>
  <si>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</si>
  <si>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</si>
  <si>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</si>
  <si>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</si>
  <si>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</si>
  <si>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</si>
  <si>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</si>
  <si>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</si>
  <si>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</si>
  <si>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</si>
  <si>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</si>
  <si>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</si>
  <si>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</si>
  <si>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</si>
  <si>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</si>
  <si>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</si>
  <si>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</si>
  <si>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</si>
  <si>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</si>
  <si>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</si>
  <si>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</si>
  <si>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</si>
  <si>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</si>
  <si>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</si>
  <si>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</si>
  <si>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</si>
  <si>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</si>
  <si>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</si>
  <si>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</si>
  <si>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</si>
  <si>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</si>
  <si>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</si>
  <si>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</si>
  <si>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</si>
  <si>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</si>
  <si>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</si>
  <si>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</si>
  <si>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</si>
  <si>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</si>
  <si>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</si>
  <si>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</si>
  <si>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</si>
  <si>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</si>
  <si>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</si>
  <si>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</si>
  <si>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</si>
  <si>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</si>
  <si>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</si>
  <si>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</si>
  <si>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</si>
  <si>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</si>
  <si>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</si>
  <si>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</si>
  <si>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</si>
  <si>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</si>
  <si>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</si>
  <si>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</si>
  <si>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</si>
  <si>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</si>
  <si>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</si>
  <si>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</si>
  <si>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</si>
  <si>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</si>
  <si>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</si>
  <si>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</si>
  <si>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</si>
  <si>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</si>
  <si>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</si>
  <si>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</si>
  <si>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</si>
  <si>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</si>
  <si>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</si>
  <si>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</si>
  <si>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</si>
  <si>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</si>
  <si>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</si>
  <si>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</si>
  <si>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</si>
  <si>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PCM-20251111-00001904</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</si>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</sst>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309.95474826388818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45972.903174189814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45972.903174189814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45972.903174189814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45972.903174189814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45972.903174189814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45972.903174189814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45972.903174189814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45972.903174189814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45972.903174189814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45972.903174189814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45972.903174189814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45972.903174189814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45972.903174189814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45972.903174189814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45972.903174189814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45972.903174189814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45972.903174189814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45972.903174189814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45972.903174189814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45972.903174189814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45972.903174189814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45972.903174189814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45972.903174189814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45972.903174189814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45972.903174189814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45972.903174189814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45972.903174189814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45972.903174189814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45972.903174189814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45972.903174189814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45972.903174189814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45972.903174189814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45972.903174189814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45972.903174189814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45972.903174189814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45972.903174189814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45972.903174189814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45972.903174189814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45972.903174189814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45972.903174189814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45972.903174189814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45972.903174189814</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45972.903174189814</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FA1C9C76-641D-4F08-A32F-02B165CD5001}"/>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147.90333622685284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0.11441261573781958</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45972.903174189814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45972.903174189814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45972.903174189814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45972.903174189814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45972.903174189814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45972.903174189814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45972.903174189814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45972.903174189814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45972.903174189814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45972.903174189814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45972.903174189814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45972.903174189814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45972.903174189814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45972.903174189814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45972.903174189814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45972.903174189814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45972.903174189814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45972.903174189814</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45972.903174189814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45972.903174189814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45972.903174189814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45972.903174189814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45972.903174189814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45972.903174189814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45972.903174189814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45972.903174189814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45972.903174189814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45972.903174189814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45972.903174189814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45972.903174189814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45972.903174189814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45972.903174189814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45972.903174189814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45972.903174189814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45972.903174189814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45972.903174189814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45972.903174189814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45972.903174189814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45972.903174189814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45972.903174189814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45972.903174189814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45972.903174189814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45972.903174189814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45972.903174189814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45972.903174189814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45972.903174189814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45972.903174189814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45972.903174189814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45972.903174189814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45972.903174189814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45972.903174189814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45972.903174189814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45972.903174189814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45972.903174189814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45972.903174189814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45972.903174189814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45972.903174189814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45972.903174189814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45972.903174189814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45972.903174189814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45972.903174189814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45972.903174189814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45972.903174189814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45972.903174189814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45972.903174189814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45972.903174189814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45972.903174189814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45972.903174189814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45972.903174189814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45972.903174189814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45972.903174189814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45972.903174189814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45972.903174189814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45972.903174189814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45972.903174189814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45972.903174189814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45972.903174189814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45972.903174189814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45972.903174189814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45972.903174189814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45972.903174189814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45972.903174189814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45972.903174189814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45972.903174189814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45972.903174189814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45972.903174189814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45972.903174189814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45972.903174189814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45972.903174189814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45972.903174189814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45972.903174189814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45972.903174189814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45972.903174189814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45972.903174189814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45972.903174189814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45972.903174189814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45972.903174189814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45972.903174189814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45972.903174189814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45972.903174189814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45972.903174189814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45972.903174189814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45972.903174189814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45972.903174189814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45972.903174189814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45972.903174189814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45972.903174189814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45972.903174189814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45972.903174189814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45972.903174189814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45972.903174189814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45972.903174189814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45972.903174189814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45972.903174189814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45972.903174189814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45972.903174189814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45972.903174189814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45972.903174189814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45972.903174189814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45972.903174189814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45972.903174189814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45972.903174189814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45972.903174189814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45972.903174189814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45972.903174189814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45972.903174189814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45972.903174189814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45972.903174189814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45972.903174189814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45972.903174189814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45972.903174189814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45972.903174189814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45972.903174189814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45972.903174189814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45972.903174189814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45972.903174189814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45972.903174189814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45972.903174189814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45972.903174189814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45972.903174189814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45972.903174189814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45972.903174189814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45972.903174189814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45972.903174189814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45972.903174189814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45972.903174189814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45972.903174189814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45972.903174189814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45972.903174189814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45972.903174189814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45972.903174189814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45972.903174189814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45972.903174189814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45972.903174189814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45972.903174189814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45972.903174189814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45972.903174189814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45972.903174189814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45972.903174189814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45972.903174189814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45972.903174189814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45972.903174189814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45972.903174189814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45972.903174189814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45972.903174189814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45972.903174189814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45972.903174189814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45972.903174189814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45972.903174189814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45972.903174189814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45972.903174189814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45972.903174189814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45972.903174189814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45972.903174189814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45972.903174189814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45972.903174189814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45972.903174189814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45972.903174189814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45972.903174189814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45972.903174189814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45972.903174189814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45972.903174189814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45972.903174189814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45972.903174189814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45972.903174189814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45972.903174189814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45972.903174189814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45972.903174189814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45972.903174189814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45972.903174189814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45972.903174189814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45972.903174189814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45972.903174189814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45972.903174189814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45972.903174189814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45972.903174189814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45972.903174189814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45972.903174189814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45972.903174189814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45972.903174189814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45972.903174189814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45972.903174189814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45972.903174189814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45972.903174189814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45972.903174189814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45972.903174189814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45972.903174189814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45972.903174189814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45972.903174189814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45972.903174189814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45972.903174189814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45972.903174189814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45972.903174189814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45972.903174189814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45972.903174189814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45972.903174189814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45972.903174189814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45972.903174189814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45972.903174189814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45972.903174189814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45972.903174189814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45972.903174189814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45972.903174189814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45972.903174189814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45972.903174189814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45972.903174189814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45972.903174189814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45972.903174189814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45972.903174189814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45972.903174189814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45972.903174189814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45972.903174189814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45972.903174189814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45972.903174189814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45972.903174189814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45972.903174189814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45972.903174189814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45972.903174189814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45972.903174189814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45972.903174189814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45972.903174189814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45972.903174189814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45972.903174189814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45972.903174189814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45972.903174189814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45972.903174189814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45972.903174189814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45972.903174189814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45972.903174189814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45972.903174189814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45972.903174189814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45972.903174189814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45972.903174189814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45972.903174189814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45972.903174189814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45972.903174189814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45972.903174189814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45972.903174189814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45972.903174189814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45972.903174189814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45972.903174189814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45972.903174189814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45972.903174189814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45972.903174189814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45972.903174189814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45972.903174189814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45972.903174189814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45972.903174189814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45972.903174189814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45972.903174189814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45972.903174189814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45972.903174189814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45972.903174189814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45972.903174189814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45972.903174189814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45972.903174189814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45972.903174189814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45972.903174189814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45972.903174189814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45972.903174189814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45972.903174189814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45972.903174189814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45972.903174189814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45972.903174189814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45972.903174189814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45972.903174189814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45972.903174189814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45972.903174189814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45972.903174189814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45972.903174189814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45972.903174189814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45972.903174189814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45972.903174189814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45972.903174189814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45972.903174189814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45972.903174189814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45972.903174189814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45972.903174189814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45972.903174189814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45972.903174189814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45972.903174189814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45972.903174189814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45972.903174189814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45972.903174189814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45972.903174189814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45972.903174189814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45972.903174189814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45972.903174189814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45972.903174189814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45972.903174189814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45972.903174189814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45972.903174189814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45972.903174189814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45972.903174189814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45972.903174189814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45972.903174189814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45972.903174189814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45972.903174189814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45972.903174189814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45972.903174189814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45972.903174189814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45972.903174189814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45972.903174189814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45972.903174189814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45972.903174189814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45972.903174189814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45972.903174189814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45972.903174189814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45972.903174189814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45972.903174189814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45972.903174189814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45972.903174189814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45972.903174189814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45972.903174189814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45972.903174189814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45972.903174189814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45972.903174189814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45972.903174189814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45972.903174189814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45972.903174189814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45972.903174189814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45972.903174189814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45972.903174189814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45972.903174189814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45972.903174189814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45972.903174189814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45972.903174189814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45972.903174189814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45972.903174189814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45972.903174189814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45972.903174189814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45972.903174189814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45972.903174189814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45972.903174189814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45972.903174189814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45972.903174189814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45972.903174189814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45972.903174189814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45972.903174189814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45972.903174189814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45972.903174189814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45972.903174189814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45972.903174189814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45972.903174189814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45972.903174189814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45972.903174189814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45972.903174189814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45972.903174189814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45972.903174189814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45972.903174189814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45972.903174189814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45972.903174189814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45972.903174189814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45972.903174189814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45972.903174189814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45972.903174189814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45972.903174189814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45972.903174189814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45972.903174189814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45972.903174189814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45972.903174189814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45972.903174189814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45972.903174189814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45972.903174189814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45972.903174189814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45972.903174189814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45972.903174189814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45972.903174189814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45972.903174189814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45972.903174189814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45972.903174189814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45972.903174189814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45972.903174189814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45972.903174189814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45972.903174189814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45972.903174189814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45972.903174189814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45972.903174189814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45972.903174189814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45972.903174189814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45972.903174189814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45972.903174189814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45972.903174189814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45972.903174189814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45972.903174189814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45972.903174189814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45972.903174189814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45972.903174189814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45972.903174189814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45972.903174189814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45972.903174189814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45972.903174189814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45972.903174189814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45972.903174189814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45972.903174189814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45972.903174189814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45972.903174189814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45972.903174189814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45972.903174189814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45972.903174189814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45972.903174189814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45972.903174189814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45972.903174189814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45972.903174189814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45972.903174189814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45972.903174189814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45972.903174189814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45972.903174189814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45972.903174189814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45972.903174189814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45972.903174189814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45972.903174189814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45972.903174189814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45972.903174189814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45972.903174189814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45972.903174189814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45972.903174189814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45972.903174189814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45972.903174189814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45972.903174189814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45972.903174189814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45972.903174189814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45972.903174189814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45972.903174189814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45972.903174189814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45972.903174189814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45972.903174189814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45972.903174189814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45972.903174189814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45972.903174189814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45972.903174189814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45972.903174189814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45972.903174189814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45972.903174189814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45972.903174189814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45972.903174189814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45972.903174189814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45972.903174189814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45972.903174189814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45972.903174189814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45972.903174189814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45972.903174189814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45972.903174189814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45972.903174189814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45972.903174189814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45972.903174189814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45972.903174189814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45972.903174189814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45972.903174189814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45972.903174189814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45972.903174189814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45972.903174189814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45972.903174189814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45972.903174189814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45972.903174189814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45972.903174189814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45972.903174189814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45972.903174189814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45972.903174189814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45972.903174189814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45972.903174189814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45972.903174189814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45972.903174189814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45972.903174189814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45972.903174189814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45972.903174189814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45972.903174189814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45972.903174189814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45972.903174189814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45972.903174189814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45972.903174189814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45972.903174189814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45972.903174189814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45972.903174189814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45972.903174189814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45972.903174189814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45972.903174189814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45972.903174189814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45972.903174189814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45972.903174189814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45972.903174189814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45972.903174189814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45972.903174189814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45972.903174189814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45972.903174189814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45972.903174189814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45972.903174189814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45972.903174189814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45972.903174189814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45972.903174189814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45972.903174189814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45972.903174189814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45972.903174189814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45972.903174189814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45972.903174189814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45972.903174189814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45972.903174189814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45972.903174189814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45972.903174189814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45972.903174189814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45972.903174189814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45972.903174189814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45972.903174189814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45972.903174189814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45972.903174189814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45972.903174189814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45972.903174189814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45972.903174189814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45972.903174189814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45972.903174189814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45972.903174189814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45972.903174189814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45972.903174189814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45972.903174189814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45972.903174189814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45972.903174189814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45972.903174189814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45972.903174189814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45972.903174189814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45972.903174189814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45972.903174189814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45972.903174189814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45972.903174189814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45972.903174189814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45972.903174189814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45972.903174189814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45972.903174189814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45972.903174189814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45972.903174189814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45972.903174189814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45972.903174189814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45972.903174189814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45972.903174189814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45972.903174189814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45972.903174189814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45972.903174189814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45972.903174189814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45972.903174189814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45972.903174189814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45972.903174189814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45972.903174189814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45972.903174189814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45972.903174189814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45972.903174189814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45972.903174189814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45972.903174189814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45972.903174189814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45972.903174189814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45972.903174189814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45972.903174189814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45972.903174189814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45972.903174189814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45972.903174189814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45972.903174189814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45972.903174189814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45972.903174189814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45972.903174189814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45972.903174189814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45972.903174189814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45972.903174189814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45972.903174189814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45972.903174189814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45972.903174189814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45972.903174189814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45972.903174189814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45972.903174189814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45972.903174189814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45972.903174189814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45972.903174189814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45972.903174189814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45972.903174189814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45972.903174189814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45972.903174189814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45972.903174189814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45972.903174189814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45972.903174189814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45972.903174189814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45972.903174189814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45972.903174189814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45972.903174189814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45972.903174189814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45972.903174189814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45972.903174189814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45972.903174189814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45972.903174189814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45972.903174189814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45972.903174189814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45972.903174189814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45972.903174189814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45972.903174189814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45972.903174189814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45972.903174189814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45972.903174189814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45972.903174189814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45972.903174189814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45972.903174189814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45972.903174189814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45972.903174189814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45972.903174189814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45972.903174189814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45972.903174189814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45972.903174189814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45972.903174189814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45972.903174189814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45972.903174189814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45972.903174189814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45972.903174189814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45972.903174189814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45972.903174189814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45972.903174189814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45972.903174189814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45972.903174189814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45972.903174189814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45972.903174189814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45972.903174189814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45972.903174189814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45972.903174189814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45972.903174189814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45972.903174189814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45972.903174189814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45972.903174189814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45972.903174189814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45972.903174189814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45972.903174189814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45972.903174189814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45972.903174189814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45972.903174189814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45972.903174189814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45972.903174189814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45972.903174189814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45972.903174189814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45972.903174189814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45972.903174189814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45972.903174189814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45972.903174189814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45972.903174189814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45972.903174189814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45972.903174189814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45972.903174189814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45972.903174189814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45972.903174189814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45972.903174189814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45972.903174189814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45972.903174189814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45972.903174189814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45972.903174189814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45972.903174189814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45972.903174189814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45972.903174189814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45972.903174189814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45972.903174189814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45972.903174189814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45972.903174189814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45972.903174189814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45972.903174189814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45972.903174189814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45972.903174189814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45972.903174189814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45972.903174189814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45972.903174189814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45972.903174189814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45972.903174189814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45972.903174189814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45972.903174189814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45972.903174189814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45972.903174189814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45972.903174189814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45972.903174189814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45972.903174189814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45972.903174189814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45972.903174189814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45972.903174189814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45972.903174189814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45972.903174189814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45972.903174189814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45972.903174189814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45972.903174189814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45972.903174189814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45972.903174189814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45972.903174189814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45972.903174189814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45972.903174189814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45972.903174189814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45972.903174189814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45972.903174189814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45972.903174189814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45972.903174189814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45972.903174189814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45972.903174189814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45972.903174189814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45972.903174189814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45972.903174189814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45972.903174189814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45972.903174189814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45972.903174189814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45972.903174189814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45972.903174189814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45972.903174189814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45972.903174189814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45972.903174189814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45972.903174189814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45972.903174189814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45972.903174189814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45972.903174189814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45972.903174189814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45972.903174189814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45972.903174189814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45972.903174189814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45972.903174189814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45972.903174189814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45972.903174189814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45972.903174189814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45972.903174189814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45972.903174189814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45972.903174189814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45972.903174189814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45972.903174189814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45972.903174189814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45972.903174189814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45972.903174189814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45972.903174189814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45972.903174189814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45972.903174189814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45972.903174189814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45972.903174189814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45972.903174189814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45972.903174189814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45972.903174189814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45972.903174189814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45972.903174189814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45972.903174189814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45972.903174189814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45972.903174189814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45972.903174189814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45972.903174189814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45972.903174189814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45972.903174189814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45972.903174189814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45972.903174189814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45972.903174189814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45972.903174189814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45972.903174189814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45972.903174189814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45972.903174189814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45972.903174189814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45972.903174189814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45972.903174189814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45972.903174189814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45972.903174189814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45972.903174189814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45972.903174189814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45972.903174189814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45972.903174189814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45972.903174189814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45972.903174189814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45972.903174189814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45972.903174189814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45972.903174189814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45972.903174189814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45972.903174189814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45972.903174189814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45972.903174189814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45972.903174189814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45972.903174189814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45972.903174189814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45972.903174189814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45972.903174189814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45972.903174189814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45972.903174189814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45972.903174189814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45972.903174189814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45972.903174189814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45972.903174189814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45972.903174189814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45972.903174189814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45972.903174189814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45972.903174189814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45972.903174189814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45972.903174189814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45972.903174189814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45972.903174189814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45972.903174189814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45972.903174189814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45972.903174189814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45972.903174189814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45972.903174189814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45972.903174189814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45972.903174189814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45972.903174189814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45972.903174189814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45972.903174189814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45972.903174189814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45972.903174189814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45972.903174189814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45972.903174189814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45972.903174189814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45972.903174189814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45972.903174189814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45972.903174189814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45972.903174189814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45972.903174189814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45972.903174189814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45972.903174189814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45972.903174189814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45972.903174189814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45972.903174189814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45972.903174189814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45972.903174189814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45972.903174189814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45972.903174189814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45972.903174189814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45972.903174189814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45972.903174189814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45972.903174189814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45972.903174189814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45972.903174189814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45972.903174189814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45972.903174189814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45972.903174189814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45972.903174189814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45972.903174189814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45972.903174189814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45972.903174189814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45972.903174189814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45972.903174189814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45972.903174189814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45972.903174189814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45972.903174189814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45972.903174189814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45972.903174189814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45972.903174189814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45972.903174189814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45972.903174189814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45972.903174189814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45972.903174189814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45972.903174189814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45972.903174189814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45972.903174189814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45972.903174189814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45972.903174189814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45972.903174189814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45972.903174189814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45972.903174189814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45972.903174189814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45972.903174189814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45972.903174189814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45972.903174189814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45972.903174189814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45972.903174189814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45972.903174189814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45972.903174189814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45972.903174189814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45972.903174189814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45972.903174189814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45972.903174189814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45972.903174189814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45972.903174189814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45972.903174189814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45972.903174189814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45972.903174189814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45972.903174189814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45972.903174189814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45972.903174189814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45972.903174189814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45972.903174189814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45972.903174189814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45972.903174189814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45972.903174189814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45972.903174189814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45972.903174189814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45972.903174189814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45972.903174189814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45972.903174189814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45972.903174189814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45972.903174189814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45972.903174189814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45972.903174189814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45972.903174189814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45972.903174189814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45972.903174189814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45972.903174189814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45972.903174189814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45972.903174189814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45972.903174189814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45972.903174189814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45972.903174189814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45972.903174189814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45972.903174189814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45972.903174189814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45972.903174189814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45972.903174189814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45972.903174189814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45972.903174189814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45972.903174189814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45972.903174189814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45972.903174189814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45972.903174189814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45972.903174189814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45972.903174189814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45972.903174189814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45972.903174189814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45972.903174189814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45972.903174189814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45972.903174189814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45972.903174189814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45972.903174189814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45972.903174189814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45972.903174189814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45972.903174189814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45972.903174189814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45972.903174189814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45972.903174189814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45972.903174189814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45972.903174189814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45972.903174189814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45972.903174189814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45972.903174189814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45972.903174189814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45972.903174189814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45972.903174189814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45972.903174189814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45972.903174189814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45972.903174189814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45972.903174189814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45972.903174189814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45972.903174189814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45972.903174189814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45972.903174189814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45972.903174189814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45972.903174189814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45972.903174189814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45972.903174189814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45972.903174189814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45972.903174189814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45972.903174189814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45972.903174189814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45972.903174189814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45972.903174189814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45972.903174189814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45972.903174189814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45972.903174189814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45972.903174189814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45972.903174189814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45972.903174189814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45972.903174189814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45972.903174189814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45972.903174189814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45972.903174189814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45972.903174189814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45972.903174189814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45972.903174189814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45972.903174189814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45972.903174189814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45972.903174189814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45972.903174189814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45972.903174189814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45972.903174189814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45972.903174189814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45972.903174189814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45972.903174189814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45972.903174189814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45972.903174189814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45972.903174189814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45972.903174189814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45972.903174189814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45972.903174189814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45972.903174189814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45972.903174189814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45972.903174189814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45972.903174189814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45972.903174189814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45972.903174189814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45972.903174189814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45972.903174189814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45972.903174189814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45972.903174189814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45972.903174189814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45972.903174189814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45972.903174189814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45972.903174189814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45972.903174189814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45972.903174189814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45972.903174189814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45972.903174189814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45972.903174189814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45972.903174189814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45972.903174189814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45972.903174189814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45972.903174189814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45972.903174189814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45972.903174189814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45972.903174189814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45972.903174189814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45972.903174189814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45972.903174189814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45972.903174189814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45972.903174189814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45972.903174189814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45972.903174189814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45972.903174189814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45972.903174189814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45972.903174189814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45972.903174189814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45972.903174189814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45972.903174189814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45972.903174189814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45972.903174189814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45972.903174189814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45972.903174189814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45972.903174189814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45972.903174189814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45972.903174189814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45972.903174189814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45972.903174189814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45972.903174189814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45972.903174189814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45972.903174189814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45972.903174189814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45972.903174189814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45972.903174189814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45972.903174189814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45972.903174189814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45972.903174189814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45972.903174189814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45972.903174189814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45972.903174189814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45972.903174189814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45972.903174189814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45972.903174189814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45972.903174189814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45972.903174189814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45972.903174189814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45972.903174189814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45972.903174189814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45972.903174189814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45972.903174189814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45972.903174189814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45972.903174189814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45972.903174189814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45972.903174189814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45972.903174189814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45972.903174189814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45972.903174189814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45972.903174189814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45972.903174189814</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269.42245659721812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28322</v>
      </c>
      <c r="E3" s="95" t="s">
        <v>39021</v>
      </c>
      <c r="F3" s="96">
        <v>45972.857511574075</v>
      </c>
      <c r="G3" s="97">
        <f ca="1">IFERROR(NOW()-F3,"")</f>
        <v>4.566261573927477E-2</v>
      </c>
      <c r="H3" s="96">
        <v>45972.851759259262</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45972.903174189814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45972.903174189814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45972.903174189814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45972.903174189814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45972.903174189814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45972.903174189814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45972.903174189814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45972.903174189814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45972.903174189814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45972.903174189814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45972.903174189814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45972.903174189814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45972.903174189814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45972.903174189814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45972.903174189814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45972.903174189814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45972.903174189814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45972.903174189814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45972.903174189814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45972.903174189814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45972.903174189814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45972.903174189814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45972.903174189814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45972.903174189814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45972.903174189814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45972.903174189814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45972.903174189814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45972.903174189814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45972.903174189814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45972.903174189814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45972.903174189814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45972.903174189814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45972.903174189814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45972.903174189814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45972.903174189814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45972.903174189814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45972.903174189814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45972.903174189814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45972.903174189814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45972.903174189814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45972.903174189814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45972.903174189814</v>
      </c>
      <c r="H45" s="96"/>
      <c r="I45" s="135" t="str">
        <f>IFERROR(VLOOKUP(D45,DB!A:F,6,0),"")</f>
        <v/>
      </c>
      <c r="J45" s="135" t="str">
        <f>IFERROR(VLOOKUP(D45,DB!A:G,7,0),"")</f>
        <v/>
      </c>
      <c r="K45" s="98"/>
      <c r="L45" s="92" t="str">
        <f>IFERROR(VLOOKUP(D45,DB!A:I,9,0),"")</f>
        <v/>
      </c>
    </row>
    <row r="46" spans="1:12" ht="15" customHeight="1">
      <c r="A46" s="149"/>
      <c r="B46" s="149" t="str">
        <f>IFERROR(VLOOKUP(D46,DB!A:K,11,0),"")</f>
        <v/>
      </c>
      <c r="C46" s="150"/>
      <c r="D46" s="151"/>
      <c r="E46" s="152"/>
      <c r="F46" s="153"/>
      <c r="G46" s="97">
        <f ca="1">IFERROR(NOW()-F46,"")</f>
        <v>45972.903174189814</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45972.903174189814</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45972.903174189814</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45972.903174189814</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45972.903174189814</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45972.903174189814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45972.903174189814</v>
      </c>
      <c r="H52" s="153"/>
      <c r="I52" s="149" t="str">
        <f>IFERROR(VLOOKUP(D52,DB!A:F,6,0),"")</f>
        <v/>
      </c>
      <c r="J52" s="149" t="str">
        <f>IFERROR(VLOOKUP(D52,DB!A:G,7,0),"")</f>
        <v/>
      </c>
      <c r="K52" s="154"/>
      <c r="L52" s="151" t="str">
        <f>IFERROR(VLOOKUP(D52,DB!A:I,9,0),"")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2"/>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81.071114004625997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46.714296874997672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1" ca="1" si="1">IFERROR(NOW()-F4,"")</f>
        <v>24.242063078701904</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0.16525752314919373</v>
      </c>
      <c r="H6" s="125">
        <v>45972.721944444442</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5"/>
      <c r="G7" s="126">
        <f t="shared" ca="1" si="1"/>
        <v>45972.903174189814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45972.903174189814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45972.903174189814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45972.903174189814</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45972.903174189814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45972.903174189814</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45972.903174189814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45972.903174189814</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4"/>
      <c r="G15" s="126">
        <f t="shared" ca="1" si="1"/>
        <v>45972.903174189814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45972.903174189814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45972.903174189814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45972.903174189814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45972.903174189814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45972.903174189814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45972.903174189814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45972.903174189814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45972.903174189814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45972.903174189814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45972.903174189814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45972.903174189814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45972.903174189814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45972.903174189814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45972.903174189814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45972.903174189814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45972.903174189814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ref="G32:G95" ca="1" si="2">IFERROR(NOW()-F32,"")</f>
        <v>45972.903174189814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45972.903174189814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45972.903174189814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45972.903174189814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45972.903174189814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45972.903174189814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45972.903174189814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45972.903174189814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45972.903174189814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45972.903174189814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45972.903174189814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45972.903174189814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45972.903174189814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45972.903174189814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45972.903174189814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45972.903174189814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45972.903174189814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45972.903174189814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45972.903174189814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45972.903174189814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45972.903174189814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45972.903174189814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45972.903174189814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45972.903174189814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45972.903174189814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45972.903174189814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45972.903174189814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45972.903174189814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45972.903174189814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45972.903174189814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45972.903174189814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45972.903174189814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45972.903174189814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45972.903174189814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45972.903174189814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45972.903174189814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45972.903174189814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45972.903174189814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45972.903174189814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45972.903174189814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45972.903174189814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45972.903174189814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45972.903174189814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45972.903174189814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45972.903174189814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45972.903174189814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45972.903174189814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45972.903174189814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45972.903174189814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45972.903174189814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45972.903174189814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45972.903174189814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45972.903174189814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45972.903174189814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45972.903174189814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45972.903174189814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45972.903174189814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45972.903174189814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45972.903174189814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45972.903174189814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45972.903174189814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45972.903174189814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45972.903174189814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45972.903174189814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3">IFERROR(NOW()-F96,"")</f>
        <v>45972.903174189814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45972.903174189814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45972.903174189814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45972.903174189814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45972.903174189814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45972.903174189814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45972.903174189814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45972.903174189814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45972.903174189814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45972.903174189814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45972.903174189814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45972.903174189814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45972.903174189814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45972.903174189814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45972.903174189814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45972.903174189814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45972.903174189814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45972.903174189814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45972.903174189814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45972.903174189814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45972.903174189814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45972.903174189814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45972.903174189814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45972.903174189814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45972.903174189814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45972.903174189814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45972.903174189814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45972.903174189814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45972.903174189814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45972.903174189814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45972.903174189814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45972.903174189814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45972.903174189814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45972.903174189814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45972.903174189814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45972.903174189814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45972.903174189814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45972.903174189814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45972.903174189814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45972.903174189814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45972.903174189814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45972.903174189814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45972.903174189814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45972.903174189814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45972.903174189814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45972.903174189814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45972.903174189814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45972.903174189814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45972.903174189814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45972.903174189814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45972.903174189814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45972.903174189814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45972.903174189814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45972.903174189814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45972.903174189814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45972.903174189814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45972.903174189814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45972.903174189814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45972.903174189814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45972.903174189814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45972.903174189814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45972.903174189814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45972.903174189814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45972.903174189814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4">IFERROR(NOW()-F160,"")</f>
        <v>45972.903174189814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45972.903174189814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45972.903174189814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45972.903174189814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45972.903174189814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45972.903174189814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45972.903174189814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45972.903174189814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45972.903174189814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45972.903174189814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45972.903174189814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45972.903174189814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45972.903174189814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45972.903174189814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45972.903174189814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45972.903174189814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45972.903174189814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45972.903174189814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45972.903174189814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45972.903174189814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45972.903174189814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45972.903174189814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45972.903174189814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45972.903174189814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45972.903174189814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45972.903174189814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45972.903174189814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45972.903174189814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45972.903174189814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45972.903174189814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45972.903174189814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45972.903174189814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45972.903174189814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45972.903174189814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45972.903174189814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45972.903174189814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45972.903174189814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45972.903174189814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45972.903174189814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45972.903174189814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45972.903174189814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45972.903174189814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45972.903174189814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45972.903174189814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45972.903174189814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45972.903174189814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45972.903174189814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45972.903174189814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45972.903174189814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45972.903174189814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45972.903174189814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45972.903174189814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45972.903174189814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45972.903174189814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45972.903174189814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45972.903174189814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45972.903174189814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45972.903174189814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45972.903174189814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45972.903174189814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45972.903174189814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45972.903174189814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45972.903174189814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45972.903174189814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ref="G224:G287" ca="1" si="5">IFERROR(NOW()-F224,"")</f>
        <v>45972.903174189814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45972.903174189814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45972.903174189814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45972.903174189814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45972.903174189814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45972.903174189814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45972.903174189814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45972.903174189814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45972.903174189814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45972.903174189814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45972.903174189814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45972.903174189814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45972.903174189814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45972.903174189814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45972.903174189814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45972.903174189814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45972.903174189814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45972.903174189814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45972.903174189814</v>
      </c>
      <c r="H242" s="124"/>
      <c r="I242" s="124" t="str">
        <f>IFERROR(VLOOKUP(D242,DB!A:F,6,0),"")</f>
        <v/>
      </c>
      <c r="J242" s="124" t="str">
        <f>IFERROR(VLOOKUP(D242,DB!A:G,7,0),"")</f>
        <v/>
      </c>
      <c r="K242" s="124"/>
      <c r="L242" s="124" t="str">
        <f>IFERROR(VLOOKUP(D242,DB!A:I,9,0),"")</f>
        <v/>
      </c>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37249</v>
      </c>
      <c r="E2" s="124" t="s">
        <v>39021</v>
      </c>
      <c r="F2" s="143">
        <v>45972.832800925928</v>
      </c>
      <c r="G2" s="105">
        <f t="shared" ref="G2:G64" ca="1" si="0">IFERROR(NOW()-F2,"-")</f>
        <v>7.037326388672227E-2</v>
      </c>
      <c r="H2" s="143">
        <v>45972.827187499999</v>
      </c>
      <c r="I2" s="141" t="str">
        <f>IFERROR(VLOOKUP(D2,DB!A:F,6,0),"")</f>
        <v>Generator-SG</v>
      </c>
      <c r="J2" s="141" t="str">
        <f>IFERROR(VLOOKUP(D2,DB!A:G,7,0),"")</f>
        <v>Vandalized</v>
      </c>
      <c r="K2" s="144" t="s">
        <v>39122</v>
      </c>
      <c r="L2" s="145" t="str">
        <f>IFERROR(VLOOKUP(D2,DB!A:I,9,0),"")</f>
        <v>Latis</v>
      </c>
    </row>
    <row r="3" spans="1:16382" ht="31.5" customHeight="1">
      <c r="A3" s="140"/>
      <c r="B3" s="141" t="str">
        <f>IFERROR(VLOOKUP(D3,DB!A:K,11,0),"")</f>
        <v/>
      </c>
      <c r="C3" s="142"/>
      <c r="D3" s="141"/>
      <c r="E3" s="124"/>
      <c r="F3" s="143"/>
      <c r="G3" s="105">
        <f t="shared" ca="1" si="0"/>
        <v>45972.903174189814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45972.903174189814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45972.903174189814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45972.903174189814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45972.903174189814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45972.903174189814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45972.903174189814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45972.903174189814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45972.903174189814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45972.903174189814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45972.903174189814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45972.903174189814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45972.903174189814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45972.903174189814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45972.903174189814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45972.903174189814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45972.903174189814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45972.903174189814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45972.903174189814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45972.903174189814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45972.903174189814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45972.903174189814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45972.903174189814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45972.903174189814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45972.903174189814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45972.903174189814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45972.903174189814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45972.903174189814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45972.903174189814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45972.903174189814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45972.903174189814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45972.903174189814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45972.903174189814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45972.903174189814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45972.903174189814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45972.903174189814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45972.903174189814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45972.903174189814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45972.903174189814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45972.903174189814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45972.903174189814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45972.903174189814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45972.903174189814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45972.903174189814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45972.903174189814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45972.903174189814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45972.903174189814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45972.903174189814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45972.903174189814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45972.903174189814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45972.903174189814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45972.903174189814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45972.903174189814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45972.903174189814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45972.903174189814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45972.903174189814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45972.903174189814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45972.903174189814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45972.903174189814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45972.903174189814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45972.903174189814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45972.903174189814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45972.903174189814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45972.903174189814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45972.903174189814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45972.903174189814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45972.903174189814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45972.903174189814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45972.903174189814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45972.903174189814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45972.903174189814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45972.903174189814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45972.903174189814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45972.903174189814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45972.903174189814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45972.903174189814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45972.903174189814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45972.903174189814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45972.903174189814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45972.903174189814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45972.903174189814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45972.903174189814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45972.903174189814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45972.903174189814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45972.903174189814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45972.903174189814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45972.903174189814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45972.903174189814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45972.903174189814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45972.903174189814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45972.903174189814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45972.903174189814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45972.903174189814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45972.903174189814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45972.903174189814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45972.903174189814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45972.903174189814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45972.903174189814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45972.903174189814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45972.903174189814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45972.903174189814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45972.903174189814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45972.903174189814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45972.903174189814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45972.903174189814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45972.903174189814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45972.903174189814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45972.903174189814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45972.903174189814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45972.903174189814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45972.903174189814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45972.903174189814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45972.903174189814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45972.903174189814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45972.903174189814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45972.903174189814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45972.903174189814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45972.903174189814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45972.903174189814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45972.903174189814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45972.903174189814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45972.903174189814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45972.903174189814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45972.903174189814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45972.903174189814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45972.903174189814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45972.903174189814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45972.903174189814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45972.903174189814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45972.903174189814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45972.903174189814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45972.903174189814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45972.903174189814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45972.903174189814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45972.903174189814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45972.903174189814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45972.903174189814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45972.903174189814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45972.903174189814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45972.903174189814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45972.903174189814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45972.903174189814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45972.903174189814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45972.903174189814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45972.903174189814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45972.903174189814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45972.903174189814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45972.903174189814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45972.903174189814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45972.903174189814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45972.903174189814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45972.903174189814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45972.903174189814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45972.903174189814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45972.903174189814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45972.903174189814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45972.903174189814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45972.903174189814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45972.903174189814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45972.903174189814</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2025-11-11T18:42:32Z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