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90" documentId="13_ncr:1_{F6CB121F-512D-4AA6-A0C1-0FB36C537598}" xr6:coauthVersionLast="47" xr6:coauthVersionMax="47" xr10:uidLastSave="{E7BF773A-3A50-4216-A5B1-352F2B9630F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<sst xmlns="http://schemas.openxmlformats.org/spreadsheetml/2006/main" count="180302" uniqueCount="39135">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</sst>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2" totalsRowShown="0" headerRowDxfId="31" dataDxfId="30" headerRowBorderDxfId="28" tableBorderDxfId="29">
  <autoFilter ref="A1:L3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303.45062314815004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7.8724652776145376E-2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45966.399048726853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45966.399048726853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45966.399048726853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45966.399048726853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45966.399048726853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45966.399048726853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45966.399048726853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45966.399048726853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45966.399048726853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45966.399048726853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45966.399048726853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45966.399048726853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45966.399048726853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45966.399048726853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45966.399048726853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45966.399048726853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45966.399048726853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45966.399048726853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45966.399048726853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45966.399048726853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45966.399048726853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45966.399048726853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45966.399048726853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45966.399048726853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45966.399048726853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45966.399048726853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45966.399048726853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45966.399048726853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45966.399048726853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45966.399048726853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45966.399048726853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45966.399048726853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45966.399048726853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45966.399048726853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45966.399048726853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45966.399048726853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45966.399048726853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45966.399048726853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45966.399048726853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45966.399048726853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45966.399048726853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45966.399048726853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45966.399048726853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45966.399048726853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45966.399048726853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45966.399048726853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45966.399048726853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45966.399048726853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45966.399048726853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45966.399048726853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45966.399048726853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45966.399048726853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45966.399048726853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45966.399048726853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45966.399048726853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45966.399048726853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45966.399048726853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45966.399048726853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45966.399048726853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45966.399048726853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45966.399048726853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45966.399048726853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45966.399048726853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45966.399048726853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45966.399048726853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45966.399048726853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45966.399048726853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45966.399048726853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45966.399048726853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45966.399048726853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45966.399048726853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45966.399048726853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45966.399048726853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45966.399048726853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45966.399048726853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45966.399048726853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45966.399048726853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45966.399048726853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45966.399048726853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45966.399048726853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45966.399048726853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45966.399048726853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45966.399048726853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45966.399048726853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45966.399048726853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45966.399048726853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45966.399048726853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45966.399048726853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45966.399048726853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45966.399048726853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45966.399048726853</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45966.399048726853</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141.39921111111471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7.656965393522114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0.13311122685263399</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9.6780208332347684E-2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45966.399048726853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45966.399048726853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45966.399048726853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45966.399048726853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45966.399048726853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45966.399048726853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45966.399048726853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45966.399048726853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45966.399048726853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45966.399048726853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45966.399048726853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45966.399048726853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45966.399048726853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45966.399048726853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45966.399048726853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45966.399048726853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45966.399048726853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45966.399048726853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45966.399048726853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45966.399048726853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45966.399048726853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45966.399048726853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45966.399048726853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45966.399048726853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45966.399048726853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45966.399048726853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45966.399048726853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45966.399048726853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45966.399048726853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45966.399048726853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45966.399048726853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45966.399048726853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45966.399048726853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45966.399048726853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45966.399048726853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45966.399048726853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45966.399048726853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45966.399048726853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45966.399048726853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45966.399048726853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45966.399048726853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45966.399048726853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45966.399048726853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45966.399048726853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45966.399048726853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45966.399048726853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45966.399048726853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45966.399048726853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45966.399048726853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45966.399048726853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45966.399048726853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45966.399048726853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45966.399048726853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45966.399048726853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45966.399048726853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45966.399048726853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45966.399048726853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45966.399048726853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45966.399048726853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45966.399048726853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45966.399048726853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45966.399048726853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45966.399048726853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45966.399048726853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45966.399048726853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45966.399048726853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45966.399048726853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45966.399048726853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45966.399048726853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45966.399048726853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45966.399048726853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45966.399048726853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45966.399048726853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45966.399048726853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45966.399048726853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45966.399048726853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45966.399048726853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45966.399048726853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45966.399048726853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45966.399048726853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45966.399048726853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45966.399048726853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45966.399048726853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45966.399048726853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45966.399048726853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45966.399048726853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45966.399048726853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45966.399048726853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45966.399048726853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45966.399048726853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45966.399048726853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45966.399048726853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45966.399048726853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45966.399048726853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45966.399048726853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45966.399048726853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45966.399048726853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45966.399048726853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45966.399048726853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45966.399048726853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45966.399048726853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45966.399048726853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45966.399048726853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45966.399048726853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45966.399048726853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45966.399048726853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3.4176388893683907E-2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45966.399049074076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45966.399049074076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45966.399049074076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45966.399049074076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45966.399049074076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45966.399049074076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45966.399049074076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45966.399049074076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45966.399049074076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45966.399049074076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45966.399049074076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45966.399049074076</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45966.399049074076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45966.399049074076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45966.399049074076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45966.399049074076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45966.399049074076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45966.399049074076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45966.399049074076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45966.399049074076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45966.399049074076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45966.399049074076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45966.399049074076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45966.399049074076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45966.399049074076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45966.399049074076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45966.399049074076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45966.399049074076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45966.399049074076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45966.399049074076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45966.399049074076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45966.399049074076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45966.399049074076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45966.399049074076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45966.399049074076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45966.399049074076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45966.399049074076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45966.399049074076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45966.399049074076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45966.399049074076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45966.399049074076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45966.399049074076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45966.399049074076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45966.399049074076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45966.399049074076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45966.399049074076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45966.399049074076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45966.399049074076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45966.399049074076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45966.399049074076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45966.399049074076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45966.399049074076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45966.399049074076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45966.399049074076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45966.399049074076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45966.399049074076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45966.399049074076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45966.399049074076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45966.399049074076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45966.399049074076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45966.399049074076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45966.399049074076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45966.399049074076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45966.399049074076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45966.399049074076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45966.399049074076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45966.399049074076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45966.399049074076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45966.399049074076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45966.399049074076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45966.399049074076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45966.399049074076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45966.399049074076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45966.399049074076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45966.399049074076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45966.399049074076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45966.399049074076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45966.399049074076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45966.399049074076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45966.399049074076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45966.399049074076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45966.399049074076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45966.399049074076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45966.399049074076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45966.399049074076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45966.399049074076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45966.399049074076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45966.399049074076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45966.399049074076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45966.399049074076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45966.399049074076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45966.399049074076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45966.399049074076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45966.399049074076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45966.399049074076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45966.399049074076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45966.399049074076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45966.399049074076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45966.399049074076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45966.399049074076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45966.399049074076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45966.399049074076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45966.399049074076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45966.399049074076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45966.399049074076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45966.399049074076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45966.399049074076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45966.399049074076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45966.399049074076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45966.399049074076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45966.399049074076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45966.399049074076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45966.399049074076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45966.399049074076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45966.399049074076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45966.399049074076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45966.399049074076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45966.399049074076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45966.399049074076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45966.399049074076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45966.399049074076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45966.399049074076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45966.399049074076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45966.399049074076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45966.399049074076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45966.399049074076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45966.399049074076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45966.399049074076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45966.399049074076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45966.399049074076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45966.399049074076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45966.399049074076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45966.399049074076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45966.399049074076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45966.399049074076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45966.399049074076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45966.399049074076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45966.399049074076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45966.399049074076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45966.399049074076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45966.399049074076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45966.399049074076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45966.399049074076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45966.399049074076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45966.399049074076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45966.399049074076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45966.399049074076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45966.399049074076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45966.399049074076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45966.399049074076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45966.399049074076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45966.399049074076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45966.399049074076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45966.399049074076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45966.399049074076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45966.399049074076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45966.399049074076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45966.399049074076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45966.399049074076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45966.399049074076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45966.399049074076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45966.399049074076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45966.399049074076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45966.399049074076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45966.399049074076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45966.399049074076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45966.399049074076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45966.399049074076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45966.399049074076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45966.399049074076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45966.399049074076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45966.399049074076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45966.399049074076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45966.399049074076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45966.399049074076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45966.399049074076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45966.399049074076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45966.399049074076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45966.399049074076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45966.399049074076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45966.399049074076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45966.399049074076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45966.399049074076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45966.399049074076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45966.399049074076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45966.399049074076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45966.399049074076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45966.399049074076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45966.399049074076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45966.399049074076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45966.399049074076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45966.399049074076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45966.399049074076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45966.399049074076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45966.399049074076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45966.399049074076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45966.399049074076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45966.399049074076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45966.399049074076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45966.399049074076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45966.399049074076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45966.399049074076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45966.399049074076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45966.399049074076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45966.399049074076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45966.399049074076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45966.399049074076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45966.399049074076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45966.399049074076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45966.399049074076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45966.399049074076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45966.399049074076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45966.399049074076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45966.399049074076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45966.399049074076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45966.399049074076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45966.399049074076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45966.399049074076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45966.399049074076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45966.399049074076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45966.399049074076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45966.399049074076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45966.399049074076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45966.399049074076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45966.399049074076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45966.399049074076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45966.399049074076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45966.399049074076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45966.399049074076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45966.399049074076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45966.399049074076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45966.399049074076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45966.399049074076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45966.399049074076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45966.399049074076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45966.399049074076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45966.399049074076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45966.399049074076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45966.399049074076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45966.399049074076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45966.399049074076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45966.399049074076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45966.399049074076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45966.399049074076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45966.399049074076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45966.399049074076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45966.399049074076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45966.399049074076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45966.399049074076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45966.399049074076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45966.399049074076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45966.399049074076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45966.399049074076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45966.399049074076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45966.399049074076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45966.399049074076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45966.399049074076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45966.399049074076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45966.399049074076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45966.399049074076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45966.399049074076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45966.399049074076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45966.399049074076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45966.399049074076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45966.399049074076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45966.399049074076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45966.399049074076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45966.399049074076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45966.399049074076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45966.399049074076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45966.399049074076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45966.399049074076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45966.399049074076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45966.399049074076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45966.399049074076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45966.399049074076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45966.399049074076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45966.399049074076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45966.399049074076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45966.399049074076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45966.399049074076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45966.399049074076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45966.399049074076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45966.399049074076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45966.399049074076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45966.399049074076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45966.399049074076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45966.399049074076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45966.399049074076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45966.399049074076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45966.399049074076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45966.399049074076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45966.399049074076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45966.399049074076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45966.399049074076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45966.399049074076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45966.399049074076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45966.399049074076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45966.399049074076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45966.399049074076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45966.399049074076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45966.399049074076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45966.399049074076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45966.399049074076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45966.399049074076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45966.399049074076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45966.399049074076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45966.399049074076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45966.399049074076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45966.399049074076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45966.399049074076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45966.399049074076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45966.399049074076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45966.399049074076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45966.399049074076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45966.399049074076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45966.399049074076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45966.399049074076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45966.399049074076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45966.399049074076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45966.399049074076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45966.399049074076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45966.399049074076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45966.399049074076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45966.399049074076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45966.399049074076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45966.399049074076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45966.399049074076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45966.399049074076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45966.399049074076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45966.399049074076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45966.399049074076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45966.399049074076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45966.399049074076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45966.399049074076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45966.399049074076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45966.399049074076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45966.399049074076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45966.399049074076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45966.399049074076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45966.399049074076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45966.399049074076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45966.399049074076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45966.399049074076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45966.399049074076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45966.399049074076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45966.399049074076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45966.399049074076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45966.399049074076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45966.399049074076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45966.399049074076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45966.399049074076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45966.399049074076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45966.399049074076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45966.399049074076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45966.399049074076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45966.399049074076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45966.399049074076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45966.399049074076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45966.399049074076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45966.399049074076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45966.399049074076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45966.399049074076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45966.399049074076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45966.399049074076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45966.399049074076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45966.399049074076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45966.399049074076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45966.399049074076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45966.399049074076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45966.399049074076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45966.399049074076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45966.399049074076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45966.399049074076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45966.399049074076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45966.399049074076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45966.399049074076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45966.399049074076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45966.399049074076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45966.399049074076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45966.399049074076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45966.399049074076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45966.399049074076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45966.399049074076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45966.399049074076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45966.399049074076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45966.399049074076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45966.399049074076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45966.399049074076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45966.399049074076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45966.399049074076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45966.399049074076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45966.399049074076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45966.399049074076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45966.399049074076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45966.399049074076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45966.399049074076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45966.399049074076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45966.399049074076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45966.399049074076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45966.399049074076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45966.399049074076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45966.399049074076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45966.399049074076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45966.399049074076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45966.399049074076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45966.399049074076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45966.399049074076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45966.399049074076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45966.399049074076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45966.399049074076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45966.399049074076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45966.399049074076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45966.399049074076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45966.399049074076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45966.399049074076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45966.399049074076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45966.399049074076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45966.399049074076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45966.399049074076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45966.399049074076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45966.399049074076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45966.399049074076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45966.399049074076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45966.399049074076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45966.399049074076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45966.399049074076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45966.399049074076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45966.399049074076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45966.399049074076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45966.399049074076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45966.399049074076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45966.399049074076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45966.399049074076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45966.399049074076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45966.399049074076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45966.399049074076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45966.399049074076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45966.399049074076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45966.399049074076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45966.399049074076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45966.399049074076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45966.399049074076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45966.399049074076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45966.399049074076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45966.399049074076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45966.399049074076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45966.399049074076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45966.399049074076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45966.399049074076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45966.399049074076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45966.399049074076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45966.399049074076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45966.399049074076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45966.399049074076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45966.399049074076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45966.399049074076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45966.399049074076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45966.399049074076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45966.399049074076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45966.399049074076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45966.399049074076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45966.399049074076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45966.399049074076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45966.399049074076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45966.399049074076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45966.399049074076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45966.399049074076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45966.399049074076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45966.399049074076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45966.399049074076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45966.399049074076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45966.399049074076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45966.399049074076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45966.399049074076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45966.399049074076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45966.399049074076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45966.399049074076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45966.399049074076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45966.399049074076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45966.399049074076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45966.399049074076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45966.399049074076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45966.399049074076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45966.399049074076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45966.399049074076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45966.399049074076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45966.399049074076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45966.399049074076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45966.399049074076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45966.399049074076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45966.399049074076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45966.399049074076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45966.399049074076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45966.399049074076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45966.399049074076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45966.399049074076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45966.399049074076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45966.399049074076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45966.399049074076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45966.399049074076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45966.399049074076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45966.399049074076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45966.399049074076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45966.399049074076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45966.399049074076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45966.399049074076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45966.399049074076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45966.399049074076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45966.399049074076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45966.399049074076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45966.399049074076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45966.399049074076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45966.399049074076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45966.399049074076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45966.399049074076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45966.399049074076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45966.399049074076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45966.399049074076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45966.399049074076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45966.399049074076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45966.399049074076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45966.399049074076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45966.399049074076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45966.399049074076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45966.399049074076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45966.399049074076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45966.399049074076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45966.399049074076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45966.399049074076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45966.399049074076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45966.399049074076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45966.399049074076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45966.399049074076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45966.399049074076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45966.399049074076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45966.399049074076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45966.399049074076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45966.399049074076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45966.399049074076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45966.399049074076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45966.399049074076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45966.399049074076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45966.399049074076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45966.399049074076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45966.399049074076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45966.399049074076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45966.399049074076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45966.399049074076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45966.399049074076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45966.399049074076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45966.399049074076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45966.399049074076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45966.399049074076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45966.399049074076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45966.399049074076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45966.399049074076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45966.399049074076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45966.399049074076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45966.399049074076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45966.399049074076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45966.399049074076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45966.399049074076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45966.399049074076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45966.399049074076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45966.399049074076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45966.399049074076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45966.399049074076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45966.399049074076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45966.399049074076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45966.399049074076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45966.399049074076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45966.399049074076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45966.399049074076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45966.399049074076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45966.399049074076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45966.399049074076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45966.399049074076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45966.399049074076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45966.399049074076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45966.399049074076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45966.399049074076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45966.399049074076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45966.399049074076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45966.399049074076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45966.399049074076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45966.399049074076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45966.399049074076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45966.399049074076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45966.399049074076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45966.399049074076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45966.399049074076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45966.399049074076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45966.399049074076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45966.399049074076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45966.399049074076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45966.399049074076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45966.399049074076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45966.399049074076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45966.399049074076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45966.399049074076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45966.399049074076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45966.399049074076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45966.399049074076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45966.399049074076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45966.399049074076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45966.399049074076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45966.399049074076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45966.399049074076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45966.399049074076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45966.399049074076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45966.399049074076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45966.399049074076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45966.399049074076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45966.399049074076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45966.399049074076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45966.399049074076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45966.399049074076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45966.399049074076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45966.399049074076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45966.399049074076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45966.399049074076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45966.399049074076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45966.399049074076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45966.399049074076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45966.399049074076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45966.399049074076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45966.399049074076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45966.399049074076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45966.399049074076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45966.399049074076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45966.399049074076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45966.399049074076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45966.399049074076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45966.399049074076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45966.399049074076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45966.399049074076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45966.399049074076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45966.399049074076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45966.399049074076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45966.399049074076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45966.399049074076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45966.399049074076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45966.399049074076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45966.399049074076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45966.399049074076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45966.399049074076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45966.399049074076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45966.399049074076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45966.399049074076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45966.399049074076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45966.399049074076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45966.399049074076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45966.399049074076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45966.399049074076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45966.399049074076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45966.399049074076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45966.399049074076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45966.399049074076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45966.399049074076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45966.399049074076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45966.399049074076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45966.399049074076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45966.399049074076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45966.399049074076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45966.399049074076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45966.399049074076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45966.399049074076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45966.399049074076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45966.399049074076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45966.399049074076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45966.399049074076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45966.399049074076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45966.399049074076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45966.399049074076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45966.399049074076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45966.399049074076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45966.399049074076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45966.399049074076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45966.399049074076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45966.399049074076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45966.399049074076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45966.399049074076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45966.399049074076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45966.399049074076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45966.399049074076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45966.399049074076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45966.399049074076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45966.399049074076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45966.399049074076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45966.399049074076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45966.399049074076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45966.399049074076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45966.399049074076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45966.399049074076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45966.399049074076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45966.399049074076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45966.399049074076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45966.399049074076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45966.399049074076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45966.399049074076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45966.399049074076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45966.399049074076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45966.399049074076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45966.399049074076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45966.399049074076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45966.399049074076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45966.399049074076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45966.399049074076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45966.399049074076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45966.399049074076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45966.399049074076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45966.399049074076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45966.399049074076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45966.399049074076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45966.399049074076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45966.399049074076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45966.399049074076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45966.399049074076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45966.399049074076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45966.399049074076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45966.399049074076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45966.399049074076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45966.399049074076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45966.399049074076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45966.399049074076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45966.399049074076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45966.399049074076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45966.399049074076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45966.399049074076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45966.399049074076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45966.399049074076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45966.399049074076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45966.399049074076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45966.399049074076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45966.399049074076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45966.399049074076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45966.399049074076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45966.399049074076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45966.399049074076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45966.399049074076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45966.399049074076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45966.399049074076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45966.399049074076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45966.399049074076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45966.399049074076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45966.399049074076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45966.399049074076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45966.399049074076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45966.399049074076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45966.399049074076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45966.399049074076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45966.399049074076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45966.399049074076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45966.399049074076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45966.399049074076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45966.399049074076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45966.399049074076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45966.399049074076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45966.399049074076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45966.399049074076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45966.399049074076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45966.399049074076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45966.399049074076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45966.399049074076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45966.399049074076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45966.399049074076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45966.399049074076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45966.399049074076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45966.399049074076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45966.399049074076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45966.399049074076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45966.399049074076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45966.399049074076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45966.399049074076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45966.399049074076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45966.399049074076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45966.399049074076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45966.399049074076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45966.399049074076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45966.399049074076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45966.399049074076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45966.399049074076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45966.399049074076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45966.399049074076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45966.399049074076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45966.399049074076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45966.399049074076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45966.399049074076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45966.399049074076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45966.399049074076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45966.399049074076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45966.399049074076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45966.399049074076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45966.399049074076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45966.399049074076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45966.399049074076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45966.399049074076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45966.399049074076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45966.399049074076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45966.399049074076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45966.399049074076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45966.399049074076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45966.399049074076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45966.399049074076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45966.399049074076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45966.399049074076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45966.399049074076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45966.399049074076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45966.399049074076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45966.399049074076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45966.399049074076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45966.399049074076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45966.399049074076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45966.399049074076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45966.399049074076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45966.399049074076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45966.399049074076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45966.399049074076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45966.399049074076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45966.399049074076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45966.399049074076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45966.399049074076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45966.399049074076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45966.399049074076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45966.399049074076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45966.399049074076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45966.399049074076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45966.399049074076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45966.399049074076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45966.399049074076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45966.399049074076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45966.399049074076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45966.399049074076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45966.399049074076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45966.399049074076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45966.399049074076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45966.399049074076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45966.399049074076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45966.399049074076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45966.399049074076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45966.399049074076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45966.399049074076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45966.399049074076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45966.399049074076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45966.399049074076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45966.399049074076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45966.399049074076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45966.399049074076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45966.399049074076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45966.399049074076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45966.399049074076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45966.399049074076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45966.399049074076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45966.399049074076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45966.399049074076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45966.399049074076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45966.399049074076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45966.399049074076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45966.399049074076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45966.399049074076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45966.399049074076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45966.399049074076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45966.399049074076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45966.399049074076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45966.399049074076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45966.399049074076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45966.399049074076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45966.399049074076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45966.399049074076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45966.399049074076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45966.399049074076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45966.399049074076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45966.399049074076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45966.399049074076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45966.399049074076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45966.399049074076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45966.399049074076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45966.399049074076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45966.399049074076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45966.399049074076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45966.399049074076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45966.399049074076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45966.399049074076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45966.399049074076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45966.399049074076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45966.399049074076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45966.399049074076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45966.399049074076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45966.399049074076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45966.399049074076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45966.399049074076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45966.399049074076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45966.399049074076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45966.399049074076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45966.399049074076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45966.399049074076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45966.399049074076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45966.399049074076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45966.399049074076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45966.399049074076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45966.399049074076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45966.399049074076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45966.399049074076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45966.399049074076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45966.399049074076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45966.399049074076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45966.399049074076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45966.399049074076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45966.399049074076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45966.399049074076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45966.399049074076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45966.399049074076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45966.399049074076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45966.399049074076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45966.399049074076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45966.399049074076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45966.399049074076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45966.399049074076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45966.399049074076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45966.399049074076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45966.399049074076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45966.399049074076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45966.399049074076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45966.399049074076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45966.399049074076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45966.399049074076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45966.399049074076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45966.399049074076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45966.399049074076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45966.399049074076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45966.399049074076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45966.399049074076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45966.399049074076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45966.399049074076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45966.399049074076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45966.399049074076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45966.399049074076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45966.399049074076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45966.399049074076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45966.399049074076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45966.399049074076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45966.399049074076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45966.399049074076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45966.399049074076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45966.399049074076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45966.399049074076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45966.399049074076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45966.399049074076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45966.399049074076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45966.399049074076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45966.399049074076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45966.399049074076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45966.399049074076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45966.399049074076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45966.399049074076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45966.399049074076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45966.399049074076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45966.399049074076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45966.399049074076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45966.399049074076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45966.399049074076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45966.399049074076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45966.399049074076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45966.399049074076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45966.399049074076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45966.399049074076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45966.399049074076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45966.399049074076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45966.399049074076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45966.399049074076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45966.399049074076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45966.399049074076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45966.399049074076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45966.399049074076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45966.399049074076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45966.399049074076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45966.399049074076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45966.399049074076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45966.399049074076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45966.399049074076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45966.399049074076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45966.399049074076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45966.399049074076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45966.399049074076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45966.399049074076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45966.399049074076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45966.399049074076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45966.399049074076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45966.399049074076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45966.399049074076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45966.399049074076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45966.399049074076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45966.399049074076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45966.399049074076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45966.399049074076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45966.399049074076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45966.399049074076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45966.399049074076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45966.399049074076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45966.399049074076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45966.399049074076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45966.399049074076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45966.399049074076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45966.399049074076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45966.399049074076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45966.399049074076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45966.399049074076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45966.399049074076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45966.399049074076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45966.399049074076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45966.399049074076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45966.399049074076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45966.399049074076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45966.399049074076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45966.399049074076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45966.399049074076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45966.399049074076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45966.399049074076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45966.399049074076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45966.399049074076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45966.399049074076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45966.399049074076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45966.399049074076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45966.399049074076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45966.399049074076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45966.399049074076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45966.399049074076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45966.399049074076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45966.399049074076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45966.399049074076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45966.399049074076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45966.399049074076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45966.399049074076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45966.399049074076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45966.399049074076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45966.399049074076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45966.399049074076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45966.399049074076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45966.399049074076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45966.399049074076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45966.399049074076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45966.399049074076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45966.399049074076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45966.399049074076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45966.399049074076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45966.399049074076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45966.399049074076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45966.399049074076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45966.399049074076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45966.399049074076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45966.399049074076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45966.399049074076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45966.399049074076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45966.399049074076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45966.399049074076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45966.399049074076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45966.399049074076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45966.399049074076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45966.399049074076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45966.399049074076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45966.399049074076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45966.399049074076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262.91833148147998</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45966.399049074076</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45966.399049074076</v>
      </c>
      <c r="H4" s="98">
        <v>45966.313194444447</v>
      </c>
      <c r="I4" s="98" t="str">
        <f>IFERROR(VLOOKUP(D4,DB!A:F,6,0),"")</f>
        <v>SCECO</v>
      </c>
      <c r="J4" s="98" t="str">
        <f>IFERROR(VLOOKUP(D4,DB!A:G,7,0),"")</f>
        <v>Dead</v>
      </c>
      <c r="K4" s="100" t="s">
        <v>39121</v>
      </c>
      <c r="L4" s="93" t="str">
        <f>IFERROR(VLOOKUP(D4,DB!A:I,9,0),"")</f>
        <v>Latis</v>
      </c>
    </row>
    <row r="5" spans="1:16" ht="15" customHeight="1">
      <c r="A5" s="118" t="s">
        <v>39122</v>
      </c>
      <c r="B5" s="118" t="str">
        <f>IFERROR(VLOOKUP(D5,DB!A:K,11,0),"")</f>
        <v>R4</v>
      </c>
      <c r="C5" s="119">
        <v>1</v>
      </c>
      <c r="D5" s="93" t="s">
        <v>35761</v>
      </c>
      <c r="E5" s="97" t="s">
        <v>39021</v>
      </c>
      <c r="F5" s="98">
        <v>45966.322094907409</v>
      </c>
      <c r="G5" s="99">
        <f ca="1">IFERROR(NOW()-F5,"")</f>
        <v>7.6954166666837409E-2</v>
      </c>
      <c r="H5" s="98">
        <v>45966.313194444447</v>
      </c>
      <c r="I5" s="98" t="str">
        <f>IFERROR(VLOOKUP(D5,DB!A:F,6,0),"")</f>
        <v>SCECO</v>
      </c>
      <c r="J5" s="98" t="str">
        <f>IFERROR(VLOOKUP(D5,DB!A:G,7,0),"")</f>
        <v>Dead</v>
      </c>
      <c r="K5" s="100" t="s">
        <v>39121</v>
      </c>
      <c r="L5" s="93" t="str">
        <f>IFERROR(VLOOKUP(D5,DB!A:I,9,0),"")</f>
        <v>Latis</v>
      </c>
    </row>
    <row r="6" spans="1:16" ht="15" customHeight="1">
      <c r="A6" s="118"/>
      <c r="B6" s="118" t="str">
        <f>IFERROR(VLOOKUP(D6,DB!A:K,11,0),"")</f>
        <v/>
      </c>
      <c r="C6" s="119"/>
      <c r="D6" s="93"/>
      <c r="E6" s="97"/>
      <c r="F6" s="122"/>
      <c r="G6" s="123">
        <f ca="1">IFERROR(NOW()-F6,"")</f>
        <v>45966.399049074076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45966.399049074076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45966.399049074076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45966.399049074076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45966.399049074076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45966.399049074076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45966.399049074076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45966.399049074076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45966.399049074076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45966.399049074076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45966.399049074076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45966.399049074076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45966.399049074076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45966.399049074076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45966.399049074076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45966.399049074076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45966.399049074076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45966.399049074076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45966.399049074076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45966.399049074076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45966.399049074076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45966.399049074076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45966.399049074076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45966.399049074076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45966.399049074076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45966.399049074076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45966.399049074076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45966.399049074076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45966.399049074076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45966.399049074076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45966.399049074076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45966.399049074076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45966.399049074076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45966.399049074076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45966.399049074076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45966.399049074076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45966.399049074076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45966.399049074076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45966.399049074076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45966.399049074076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45966.399049074076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45966.399049074076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45966.399049074076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45966.399049074076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45966.399049074076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45966.399049074076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45966.399049074076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45966.399049074076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45966.399049074076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45966.399049074076</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45966.399049074076</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11" sqref="A11:X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74.566988541664614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40.210171759259538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17.73793796296377</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5.2995486112195067E-2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3.0194560189556796E-2</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45966.399048726853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45966.399048726853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45966.399048842592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45966.399048842592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45966.399048842592</v>
      </c>
      <c r="H11" s="152"/>
      <c r="I11" s="151" t="str">
        <f>IFERROR(VLOOKUP(D11,DB!A:F,6,0),"")</f>
        <v/>
      </c>
      <c r="J11" s="151" t="str">
        <f>IFERROR(VLOOKUP(D11,DB!A:G,7,0),"")</f>
        <v/>
      </c>
      <c r="K11" s="151"/>
      <c r="L11" s="151" t="str">
        <f>IFERROR(VLOOKUP(D11,DB!A:I,9,0),"")</f>
        <v/>
      </c>
    </row>
    <row r="12" spans="1:13" ht="15">
      <c r="A12" s="157"/>
      <c r="B12" s="157" t="str">
        <f>IFERROR(VLOOKUP(D12,DB!A:K,11,0),"")</f>
        <v/>
      </c>
      <c r="C12" s="157"/>
      <c r="D12" s="157"/>
      <c r="E12" s="157"/>
      <c r="F12" s="158"/>
      <c r="G12" s="159">
        <f ca="1">IFERROR(NOW()-F12,"")</f>
        <v>45966.399048842592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45966.399048842592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45966.399048842592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45966.399048842592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45966.399048842592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45966.399048842592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45966.399048842592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45966.399048842592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45966.399048842592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45966.399048842592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45966.399048842592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45966.399048842592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45966.399048842592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45966.399048842592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45966.399048842592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45966.399048842592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45966.399048842592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45966.399048842592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45966.399048842592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45966.399048842592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45966.399048842592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45966.399048842592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45966.399048842592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45966.399048842592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45966.399048842592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45966.399048842592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45966.399048842592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45966.399048842592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45966.399048842592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45966.399048842592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45966.399048842592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45966.399048842592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45966.399048842592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45966.399048842592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45966.399048842592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45966.399048842592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45966.399048842592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45966.399048842592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45966.399048842592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45966.399048842592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45966.399048842592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45966.399048842592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45966.399048842592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45966.399048842592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45966.399048842592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45966.399048842592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45966.399048842592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45966.399048842592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45966.399048842592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45966.399048842592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45966.399048842592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45966.399048842592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45966.399048842592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45966.399048842592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45966.399048842592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45966.399048842592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45966.399048842592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45966.399048842592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45966.399048842592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45966.399048842592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45966.399048842592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45966.399048842592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45966.399048842592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45966.399048842592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45966.399048842592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45966.399048842592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45966.399048842592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45966.399048842592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45966.399048842592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45966.399048842592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45966.399048842592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45966.399048842592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45966.399048842592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45966.399048842592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45966.399048842592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45966.399048842592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45966.399048842592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45966.399048842592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45966.399048842592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45966.399048842592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45966.399048842592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45966.399048842592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45966.399048842592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45966.399048842592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45966.399048842592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45966.399048842592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45966.399048842592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45966.399048842592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45966.399048842592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45966.399048842592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45966.399048842592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45966.399048842592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45966.399048842592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45966.399048842592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45966.399048842592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45966.399048842592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45966.399048842592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45966.399048842592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45966.399048842592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45966.399048842592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45966.399048842592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45966.399048842592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45966.399048842592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45966.399048842592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45966.399048842592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45966.399048842592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45966.399048842592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45966.399048842592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45966.399048842592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45966.399048842592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45966.399048842592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45966.399048842592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45966.399048842592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45966.399048842592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45966.399048842592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45966.399048842592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45966.399048842592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45966.399048842592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45966.399048842592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45966.399048842592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45966.399048842592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45966.399048842592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45966.399048842592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45966.399048842592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45966.399048842592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45966.399048842592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45966.399048842592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45966.399048842592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45966.399048842592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45966.399048842592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45966.399048842592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45966.399048842592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45966.399048842592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45966.399048842592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45966.399048842592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45966.399048842592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45966.399048842592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45966.399048842592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45966.399048842592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45966.399048842592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45966.399048842592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45966.399048842592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45966.399048842592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45966.399048842592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45966.399048842592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45966.399048842592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45966.399048842592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45966.399048842592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45966.399048842592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45966.399048842592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45966.399048842592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45966.399048842592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45966.399048842592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45966.399048842592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45966.399048842592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45966.399048842592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45966.399048842592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45966.399048842592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45966.399048842592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45966.399048842592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45966.399048842592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45966.399048842592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45966.399048842592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45966.399048842592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45966.399048842592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45966.399048842592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45966.399048842592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45966.399048842592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45966.399048842592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45966.399048842592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45966.399048842592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45966.399048842592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45966.399048842592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45966.399048842592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45966.399048842592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45966.399048842592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45966.399048842592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45966.399048842592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45966.399048842592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45966.399048842592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45966.399048842592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45966.399048842592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45966.399048842592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45966.399048842592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45966.399048842592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45966.399048842592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45966.399048842592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45966.399048842592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45966.399048842592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45966.399048842592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45966.399048842592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45966.399048842592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45966.399048842592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45966.399048842592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45966.399048842592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45966.399048842592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45966.399048842592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45966.399048842592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45966.399048842592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45966.399048842592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45966.399048842592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45966.399048842592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45966.399048842592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45966.399048842592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45966.399048842592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45966.399048842592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45966.399048842592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45966.399048842592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45966.399048842592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45966.399048842592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45966.399048842592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45966.399048842592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45966.399048842592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45966.399048842592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45966.399048842592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45966.399048842592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45966.399048842592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45966.399048842592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45966.399048842592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45966.399048842592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45966.399048842592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45966.399048842592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45966.399048842592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45966.399048842592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45966.399048842592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45966.399048842592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45966.399048842592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45966.399048842592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45966.399048842592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45966.399048842592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45966.399048842592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45966.399048842592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45966.399048842592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45966.399048842592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45966.399048842592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45966.399048842592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45966.399048842592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45966.399048842592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45966.399048842592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45966.399048842592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45966.399048842592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45966.399048842592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45966.399048842592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45966.399048842592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45966.399048842592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45966.399048842592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45966.399048842592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45966.399048842592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45966.399048842592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45966.399048842592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45966.399048842592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45966.399048842592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45966.399048842592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45966.399048842592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45966.399048842592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45966.399048842592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45966.399048842592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45966.399048842592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45966.399048842592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45966.399048842592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45966.399048842592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45966.399048842592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45966.399048842592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45966.399048842592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45966.399048842592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45966.399048842592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45966.399048842592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45966.399048842592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45966.399048842592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45966.399048842592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45966.399048842592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45966.399048842592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45966.399048842592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45966.399048842592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45966.399048842592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45966.399048842592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45966.399048842592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45966.399048842592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45966.399048842592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45966.399048842592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45966.399048842592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45966.399048842592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45966.399048842592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45966.399048842592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45966.399048842592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45966.399048842592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45966.399048842592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45966.399048842592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45966.399048842592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45966.399048842592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45966.399048842592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45966.399048842592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45966.399048842592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45966.399048842592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45966.399048842592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45966.399048842592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45966.399048842592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45966.399048842592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45966.399049074076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45966.399049074076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45966.399049074076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45966.399049074076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45966.399049074076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45966.399049074076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45966.399049074076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45966.399049074076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45966.399049074076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45966.399049074076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45966.399049074076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45966.399049074076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45966.399049074076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45966.399049074076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45966.399049074076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45966.399049074076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45966.399049074076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45966.399049074076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45966.399049074076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45966.399049074076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45966.399049074076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45966.399049074076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45966.399049074076</v>
      </c>
      <c r="H332" s="158"/>
      <c r="I332" s="157" t="str">
        <f>IFERROR(VLOOKUP(D332,DB!A:F,6,0),"")</f>
        <v/>
      </c>
      <c r="J332" s="157" t="str">
        <f>IFERROR(VLOOKUP(D332,DB!A:G,7,0),"")</f>
        <v/>
      </c>
      <c r="K332" s="157"/>
      <c r="L332" s="157" t="str">
        <f>IFERROR(VLOOKUP(D332,DB!A:I,9,0),"")</f>
        <v/>
      </c>
    </row>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42" ht="15"/>
    <row r="443" ht="15"/>
    <row r="445" ht="15"/>
    <row r="446" ht="15"/>
    <row r="447" ht="15"/>
    <row r="448" ht="15"/>
    <row r="450" ht="15"/>
    <row r="451" ht="15"/>
    <row r="458" ht="15"/>
    <row r="459" ht="15"/>
    <row r="460" ht="15"/>
    <row r="461" ht="15"/>
    <row r="462" ht="15"/>
    <row r="463" ht="15"/>
    <row r="466" ht="15"/>
    <row r="467" ht="15"/>
    <row r="468" ht="15"/>
    <row r="469" ht="15"/>
    <row r="470" ht="15"/>
    <row r="471" ht="15"/>
    <row r="472" ht="15"/>
    <row r="473"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71" ht="15"/>
    <row r="572" ht="15"/>
    <row r="573" ht="15"/>
    <row r="574" ht="15"/>
    <row r="575" ht="15"/>
    <row r="576"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870" ht="15"/>
    <row r="871" ht="15"/>
    <row r="872" ht="15"/>
    <row r="873" ht="15"/>
    <row r="874" ht="15"/>
    <row r="875" ht="15"/>
    <row r="881" ht="15"/>
    <row r="882" ht="15"/>
    <row r="883" ht="15"/>
    <row r="884" ht="15"/>
    <row r="885"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8" ht="15"/>
    <row r="939" ht="15"/>
    <row r="945" ht="15"/>
    <row r="946" ht="15"/>
    <row r="948" ht="15"/>
    <row r="949" ht="15"/>
    <row r="950" ht="15"/>
    <row r="951" ht="15"/>
    <row r="952" ht="15"/>
    <row r="953" ht="15"/>
    <row r="954" ht="15"/>
    <row r="956" ht="15"/>
    <row r="957" ht="15"/>
    <row r="958"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028" ht="15"/>
    <row r="1029" ht="15"/>
    <row r="1030" ht="15"/>
    <row r="1031" ht="15"/>
    <row r="1032" ht="15"/>
    <row r="1033" ht="15"/>
    <row r="1034" ht="15"/>
    <row r="1035" ht="15"/>
    <row r="1036" ht="15"/>
    <row r="1037" ht="15"/>
    <row r="1038" ht="15"/>
    <row r="1039" ht="15"/>
    <row r="1040"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93" ht="15"/>
    <row r="1094" ht="15"/>
    <row r="1097" ht="15"/>
    <row r="1098" ht="15"/>
    <row r="1099" ht="15"/>
    <row r="1100" ht="15"/>
    <row r="1101" ht="15"/>
    <row r="1102" ht="15"/>
    <row r="1103" ht="15"/>
    <row r="1104" ht="15"/>
    <row r="1107" ht="15"/>
    <row r="1108" ht="15"/>
    <row r="1109" ht="15"/>
    <row r="1110" ht="15"/>
    <row r="1111" ht="15"/>
    <row r="1112" ht="15"/>
    <row r="1113" ht="15"/>
    <row r="1114" ht="15"/>
    <row r="1115" ht="15"/>
    <row r="1116" ht="15"/>
    <row r="1117" ht="15"/>
    <row r="1118" ht="15"/>
    <row r="1120" ht="15"/>
    <row r="1121" ht="15"/>
    <row r="1122" ht="15"/>
    <row r="1125" ht="15"/>
    <row r="1127" ht="15"/>
    <row r="1129" ht="15"/>
    <row r="1132" ht="15"/>
    <row r="1133" ht="15"/>
    <row r="1134" ht="15"/>
    <row r="1136" ht="15"/>
    <row r="1138" ht="15"/>
    <row r="1139" ht="15"/>
    <row r="1140" ht="15"/>
    <row r="1141" ht="15"/>
    <row r="1142" ht="15"/>
    <row r="1144" ht="15"/>
    <row r="1145" ht="15"/>
    <row r="1146" ht="15"/>
    <row r="1147" ht="15"/>
    <row r="1149" ht="15"/>
    <row r="1151" ht="15"/>
    <row r="1152" ht="15"/>
    <row r="1154" ht="15"/>
    <row r="1155" ht="15"/>
    <row r="1156" ht="15"/>
    <row r="1157" ht="15"/>
    <row r="1159" ht="15"/>
    <row r="1161" ht="15"/>
    <row r="1162" ht="15"/>
    <row r="1163" ht="15"/>
    <row r="1164" ht="15"/>
    <row r="1166" ht="15"/>
    <row r="1167" ht="15"/>
    <row r="1168" ht="15"/>
    <row r="1169" ht="15"/>
    <row r="1170" ht="15"/>
    <row r="1171" ht="15"/>
    <row r="1172" ht="15"/>
    <row r="1175" ht="15"/>
    <row r="1177" ht="15"/>
    <row r="1178" ht="15"/>
    <row r="1179" ht="15"/>
    <row r="1180" ht="15"/>
    <row r="1181" ht="15"/>
    <row r="1182" ht="15"/>
    <row r="1183" ht="15"/>
    <row r="1184" ht="15"/>
    <row r="1187" ht="15"/>
    <row r="1188" ht="15"/>
    <row r="1190" ht="15"/>
    <row r="1192" ht="15"/>
    <row r="1193" ht="15"/>
    <row r="1194" ht="15"/>
    <row r="1195" ht="15"/>
    <row r="1196" ht="15"/>
    <row r="1200" ht="15"/>
    <row r="1201" ht="15"/>
    <row r="1203" ht="15"/>
    <row r="1204" ht="15"/>
    <row r="1207" ht="15"/>
    <row r="1208" ht="15"/>
    <row r="1212" ht="15"/>
    <row r="1219" ht="15"/>
    <row r="1221" ht="15"/>
    <row r="1222" ht="15"/>
    <row r="1223" ht="15"/>
    <row r="1230" ht="15"/>
    <row r="1231" ht="15"/>
    <row r="1232" ht="15"/>
    <row r="1233" ht="15"/>
    <row r="1235" ht="15"/>
    <row r="1237" ht="15"/>
    <row r="1246" ht="15"/>
    <row r="1247" ht="15"/>
    <row r="1248" ht="15"/>
    <row r="1249" ht="15"/>
    <row r="1251" ht="15"/>
    <row r="1254" ht="15"/>
    <row r="1255" ht="15"/>
  </sheetData>
  <dataValidations count="2">
    <dataValidation allowBlank="1" showInputMessage="1" showErrorMessage="1" sqref="E1" xr:uid="{920C6338-E771-4DAE-8C89-92A9093EA4DE}"/>
    <dataValidation type="list" allowBlank="1" showInputMessage="1" showErrorMessage="1" sqref="E2:E3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39133</v>
      </c>
      <c r="B2" s="171" t="str">
        <f>IFERROR(VLOOKUP(D2,DB!A:K,11,0),"")</f>
        <v>R6</v>
      </c>
      <c r="C2" s="168">
        <v>1</v>
      </c>
      <c r="D2" s="175" t="s">
        <v>31674</v>
      </c>
      <c r="E2" s="102" t="s">
        <v>39021</v>
      </c>
      <c r="F2" s="173">
        <v>45966.382199074076</v>
      </c>
      <c r="G2" s="115">
        <f ca="1">IFERROR(NOW()-F2,"-")</f>
        <v>1.6849652776727453E-2</v>
      </c>
      <c r="H2" s="173">
        <v>45966.376400462963</v>
      </c>
      <c r="I2" s="171" t="str">
        <f>IFERROR(VLOOKUP(D2,DB!A:F,6,0),"")</f>
        <v>SCECO</v>
      </c>
      <c r="J2" s="102" t="str">
        <f>IFERROR(VLOOKUP(D2,DB!A:G,7,0),"")</f>
        <v>Vandalized</v>
      </c>
      <c r="K2" s="169" t="s">
        <v>39134</v>
      </c>
      <c r="L2" s="174" t="str">
        <f>IFERROR(VLOOKUP(D2,DB!A:I,9,0),"")</f>
        <v>Latis</v>
      </c>
    </row>
    <row r="3" spans="1:16383" ht="31.5" customHeight="1">
      <c r="A3" s="170"/>
      <c r="B3" s="171" t="str">
        <f>IFERROR(VLOOKUP(D3,DB!A:K,11,0),"")</f>
        <v/>
      </c>
      <c r="C3" s="168"/>
      <c r="D3" s="171"/>
      <c r="E3" s="102"/>
      <c r="F3" s="173"/>
      <c r="G3" s="115">
        <f ca="1">IFERROR(NOW()-F3,"-")</f>
        <v>45966.399048726853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45966.399048726853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45966.399048726853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45966.399048726853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45966.399048726853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45966.399048726853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45966.399048726853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45966.399048726853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45966.399048726853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45966.399048726853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45966.399048726853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45966.399048726853</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45966.399048726853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45966.399048726853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45966.399048726853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45966.399048726853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45966.399048726853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45966.399048726853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45966.399048726853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45966.399048726853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45966.399048726853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45966.399048726853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45966.399048726853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45966.399048726853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45966.399048726853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45966.399048726853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45966.399048726853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45966.399048726853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45966.399048726853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45966.399048726853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45966.399048726853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45966.399048726853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